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F:\9. DU LIEU DANG KY HOC PHAN\1.Dữ liệu ĐK_Lâng\2.TB mở, ko mo lop\2024-2025\HKP 1\Thông báo học kỳ phụ 1\Thông báo học kỳ phụ 1\"/>
    </mc:Choice>
  </mc:AlternateContent>
  <xr:revisionPtr revIDLastSave="0" documentId="13_ncr:1_{AC280D89-5910-42D4-A7DF-529C51B77344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K14" sheetId="4" r:id="rId1"/>
    <sheet name="K15" sheetId="7" r:id="rId2"/>
    <sheet name="K16" sheetId="6" r:id="rId3"/>
    <sheet name="K17" sheetId="5" r:id="rId4"/>
    <sheet name="K18" sheetId="1" r:id="rId5"/>
  </sheets>
  <externalReferences>
    <externalReference r:id="rId6"/>
  </externalReferences>
  <definedNames>
    <definedName name="_xlnm._FilterDatabase" localSheetId="0" hidden="1">'K14'!$A$2:$N$38</definedName>
    <definedName name="_xlnm._FilterDatabase" localSheetId="1" hidden="1">'K15'!$A$2:$O$80</definedName>
    <definedName name="_xlnm._FilterDatabase" localSheetId="2" hidden="1">'K16'!$A$2:$N$108</definedName>
    <definedName name="_xlnm._FilterDatabase" localSheetId="3" hidden="1">'K17'!$A$2:$O$161</definedName>
    <definedName name="_xlnm._FilterDatabase" localSheetId="4" hidden="1">'K18'!$A$2:$N$185</definedName>
    <definedName name="_xlnm.Print_Titles" localSheetId="0">'K14'!$2:$2</definedName>
    <definedName name="_xlnm.Print_Titles" localSheetId="1">'K15'!$2:$2</definedName>
    <definedName name="_xlnm.Print_Titles" localSheetId="2">'K16'!$2:$2</definedName>
    <definedName name="_xlnm.Print_Titles" localSheetId="3">'K17'!$2:$2</definedName>
    <definedName name="_xlnm.Print_Titles" localSheetId="4">'K18'!$2:$2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4" l="1"/>
  <c r="M5" i="4"/>
  <c r="L5" i="4" s="1"/>
  <c r="M6" i="4"/>
  <c r="L6" i="4" s="1"/>
  <c r="M7" i="4"/>
  <c r="L7" i="4" s="1"/>
  <c r="M8" i="4"/>
  <c r="L8" i="4" s="1"/>
  <c r="M9" i="4"/>
  <c r="M10" i="4"/>
  <c r="L10" i="4" s="1"/>
  <c r="M11" i="4"/>
  <c r="L11" i="4" s="1"/>
  <c r="M12" i="4"/>
  <c r="L12" i="4" s="1"/>
  <c r="M13" i="4"/>
  <c r="L13" i="4" s="1"/>
  <c r="M14" i="4"/>
  <c r="L14" i="4" s="1"/>
  <c r="M15" i="4"/>
  <c r="M16" i="4"/>
  <c r="L16" i="4" s="1"/>
  <c r="M17" i="4"/>
  <c r="L17" i="4" s="1"/>
  <c r="M18" i="4"/>
  <c r="L18" i="4" s="1"/>
  <c r="M19" i="4"/>
  <c r="M20" i="4"/>
  <c r="L20" i="4" s="1"/>
  <c r="M21" i="4"/>
  <c r="L21" i="4" s="1"/>
  <c r="M22" i="4"/>
  <c r="L22" i="4" s="1"/>
  <c r="M23" i="4"/>
  <c r="L23" i="4" s="1"/>
  <c r="M24" i="4"/>
  <c r="L24" i="4" s="1"/>
  <c r="M25" i="4"/>
  <c r="L25" i="4" s="1"/>
  <c r="M26" i="4"/>
  <c r="L26" i="4" s="1"/>
  <c r="M27" i="4"/>
  <c r="L27" i="4" s="1"/>
  <c r="M28" i="4"/>
  <c r="L28" i="4" s="1"/>
  <c r="M29" i="4"/>
  <c r="L29" i="4" s="1"/>
  <c r="M30" i="4"/>
  <c r="L30" i="4" s="1"/>
  <c r="M31" i="4"/>
  <c r="M32" i="4"/>
  <c r="L32" i="4" s="1"/>
  <c r="M33" i="4"/>
  <c r="L33" i="4" s="1"/>
  <c r="M34" i="4"/>
  <c r="L34" i="4" s="1"/>
  <c r="M35" i="4"/>
  <c r="L35" i="4" s="1"/>
  <c r="M36" i="4"/>
  <c r="L36" i="4" s="1"/>
  <c r="M37" i="4"/>
  <c r="L37" i="4" s="1"/>
  <c r="K38" i="4"/>
  <c r="L80" i="7"/>
  <c r="J80" i="7"/>
  <c r="N79" i="7"/>
  <c r="M79" i="7" s="1"/>
  <c r="K79" i="7"/>
  <c r="N78" i="7"/>
  <c r="M78" i="7" s="1"/>
  <c r="K78" i="7"/>
  <c r="N77" i="7"/>
  <c r="M77" i="7" s="1"/>
  <c r="K77" i="7"/>
  <c r="N76" i="7"/>
  <c r="M76" i="7" s="1"/>
  <c r="K76" i="7"/>
  <c r="N75" i="7"/>
  <c r="M75" i="7" s="1"/>
  <c r="K75" i="7"/>
  <c r="N74" i="7"/>
  <c r="M74" i="7" s="1"/>
  <c r="K74" i="7"/>
  <c r="N73" i="7"/>
  <c r="M73" i="7" s="1"/>
  <c r="K73" i="7"/>
  <c r="N72" i="7"/>
  <c r="M72" i="7" s="1"/>
  <c r="K72" i="7"/>
  <c r="N71" i="7"/>
  <c r="M71" i="7" s="1"/>
  <c r="K71" i="7"/>
  <c r="N70" i="7"/>
  <c r="M70" i="7" s="1"/>
  <c r="K70" i="7"/>
  <c r="N69" i="7"/>
  <c r="M69" i="7" s="1"/>
  <c r="K69" i="7"/>
  <c r="N68" i="7"/>
  <c r="M68" i="7" s="1"/>
  <c r="K68" i="7"/>
  <c r="N67" i="7"/>
  <c r="M67" i="7" s="1"/>
  <c r="K67" i="7"/>
  <c r="N66" i="7"/>
  <c r="M66" i="7"/>
  <c r="K66" i="7"/>
  <c r="N65" i="7"/>
  <c r="M65" i="7" s="1"/>
  <c r="K65" i="7"/>
  <c r="N64" i="7"/>
  <c r="M64" i="7" s="1"/>
  <c r="K64" i="7"/>
  <c r="N63" i="7"/>
  <c r="M63" i="7" s="1"/>
  <c r="K63" i="7"/>
  <c r="N62" i="7"/>
  <c r="K62" i="7"/>
  <c r="N61" i="7"/>
  <c r="M61" i="7" s="1"/>
  <c r="K61" i="7"/>
  <c r="N60" i="7"/>
  <c r="M60" i="7" s="1"/>
  <c r="K60" i="7"/>
  <c r="N59" i="7"/>
  <c r="M59" i="7" s="1"/>
  <c r="K59" i="7"/>
  <c r="N58" i="7"/>
  <c r="M58" i="7" s="1"/>
  <c r="K58" i="7"/>
  <c r="N57" i="7"/>
  <c r="M57" i="7" s="1"/>
  <c r="K57" i="7"/>
  <c r="N56" i="7"/>
  <c r="K56" i="7"/>
  <c r="N55" i="7"/>
  <c r="M55" i="7" s="1"/>
  <c r="K55" i="7"/>
  <c r="N54" i="7"/>
  <c r="M54" i="7" s="1"/>
  <c r="K54" i="7"/>
  <c r="N53" i="7"/>
  <c r="M53" i="7" s="1"/>
  <c r="K53" i="7"/>
  <c r="N52" i="7"/>
  <c r="M52" i="7" s="1"/>
  <c r="K52" i="7"/>
  <c r="N51" i="7"/>
  <c r="M51" i="7" s="1"/>
  <c r="K51" i="7"/>
  <c r="N50" i="7"/>
  <c r="M50" i="7" s="1"/>
  <c r="K50" i="7"/>
  <c r="N49" i="7"/>
  <c r="M49" i="7" s="1"/>
  <c r="K49" i="7"/>
  <c r="N48" i="7"/>
  <c r="M48" i="7" s="1"/>
  <c r="K48" i="7"/>
  <c r="N47" i="7"/>
  <c r="M47" i="7" s="1"/>
  <c r="K47" i="7"/>
  <c r="N46" i="7"/>
  <c r="M46" i="7" s="1"/>
  <c r="K46" i="7"/>
  <c r="N45" i="7"/>
  <c r="M45" i="7" s="1"/>
  <c r="K45" i="7"/>
  <c r="N44" i="7"/>
  <c r="M44" i="7"/>
  <c r="K44" i="7"/>
  <c r="N43" i="7"/>
  <c r="M43" i="7" s="1"/>
  <c r="K43" i="7"/>
  <c r="N42" i="7"/>
  <c r="M42" i="7" s="1"/>
  <c r="K42" i="7"/>
  <c r="N41" i="7"/>
  <c r="K41" i="7"/>
  <c r="N40" i="7"/>
  <c r="M40" i="7" s="1"/>
  <c r="K40" i="7"/>
  <c r="N39" i="7"/>
  <c r="M39" i="7" s="1"/>
  <c r="K39" i="7"/>
  <c r="N38" i="7"/>
  <c r="M38" i="7" s="1"/>
  <c r="K38" i="7"/>
  <c r="N37" i="7"/>
  <c r="M37" i="7" s="1"/>
  <c r="K37" i="7"/>
  <c r="N36" i="7"/>
  <c r="M36" i="7" s="1"/>
  <c r="K36" i="7"/>
  <c r="N35" i="7"/>
  <c r="M35" i="7" s="1"/>
  <c r="K35" i="7"/>
  <c r="N34" i="7"/>
  <c r="M34" i="7"/>
  <c r="K34" i="7"/>
  <c r="N33" i="7"/>
  <c r="M33" i="7"/>
  <c r="K33" i="7"/>
  <c r="N32" i="7"/>
  <c r="M32" i="7" s="1"/>
  <c r="K32" i="7"/>
  <c r="N31" i="7"/>
  <c r="M31" i="7" s="1"/>
  <c r="K31" i="7"/>
  <c r="N30" i="7"/>
  <c r="M30" i="7" s="1"/>
  <c r="K30" i="7"/>
  <c r="N29" i="7"/>
  <c r="M29" i="7" s="1"/>
  <c r="K29" i="7"/>
  <c r="N28" i="7"/>
  <c r="M28" i="7" s="1"/>
  <c r="K28" i="7"/>
  <c r="N27" i="7"/>
  <c r="M27" i="7" s="1"/>
  <c r="K27" i="7"/>
  <c r="N26" i="7"/>
  <c r="M26" i="7" s="1"/>
  <c r="K26" i="7"/>
  <c r="N25" i="7"/>
  <c r="M25" i="7"/>
  <c r="K25" i="7"/>
  <c r="N24" i="7"/>
  <c r="M24" i="7" s="1"/>
  <c r="K24" i="7"/>
  <c r="N23" i="7"/>
  <c r="M23" i="7" s="1"/>
  <c r="K23" i="7"/>
  <c r="N22" i="7"/>
  <c r="M22" i="7" s="1"/>
  <c r="K22" i="7"/>
  <c r="N21" i="7"/>
  <c r="K21" i="7"/>
  <c r="N20" i="7"/>
  <c r="M20" i="7" s="1"/>
  <c r="K20" i="7"/>
  <c r="N19" i="7"/>
  <c r="M19" i="7" s="1"/>
  <c r="K19" i="7"/>
  <c r="N18" i="7"/>
  <c r="M18" i="7" s="1"/>
  <c r="K18" i="7"/>
  <c r="N17" i="7"/>
  <c r="M17" i="7" s="1"/>
  <c r="K17" i="7"/>
  <c r="N16" i="7"/>
  <c r="M16" i="7"/>
  <c r="K16" i="7"/>
  <c r="N15" i="7"/>
  <c r="M15" i="7" s="1"/>
  <c r="K15" i="7"/>
  <c r="N14" i="7"/>
  <c r="M14" i="7" s="1"/>
  <c r="K14" i="7"/>
  <c r="N13" i="7"/>
  <c r="M13" i="7" s="1"/>
  <c r="K13" i="7"/>
  <c r="N12" i="7"/>
  <c r="M12" i="7" s="1"/>
  <c r="K12" i="7"/>
  <c r="N11" i="7"/>
  <c r="M11" i="7" s="1"/>
  <c r="K11" i="7"/>
  <c r="N10" i="7"/>
  <c r="M10" i="7"/>
  <c r="K10" i="7"/>
  <c r="N9" i="7"/>
  <c r="M9" i="7" s="1"/>
  <c r="K9" i="7"/>
  <c r="N8" i="7"/>
  <c r="M8" i="7"/>
  <c r="K8" i="7"/>
  <c r="N7" i="7"/>
  <c r="M7" i="7" s="1"/>
  <c r="K7" i="7"/>
  <c r="N6" i="7"/>
  <c r="M6" i="7" s="1"/>
  <c r="K6" i="7"/>
  <c r="N5" i="7"/>
  <c r="M5" i="7" s="1"/>
  <c r="K5" i="7"/>
  <c r="N4" i="7"/>
  <c r="M4" i="7" s="1"/>
  <c r="K4" i="7"/>
  <c r="N3" i="7"/>
  <c r="M3" i="7" s="1"/>
  <c r="K3" i="7"/>
  <c r="J38" i="4"/>
  <c r="J161" i="5"/>
  <c r="K161" i="5"/>
  <c r="K185" i="1"/>
  <c r="J185" i="1"/>
  <c r="M4" i="1"/>
  <c r="L4" i="1" s="1"/>
  <c r="M5" i="1"/>
  <c r="L5" i="1" s="1"/>
  <c r="M6" i="1"/>
  <c r="L6" i="1" s="1"/>
  <c r="M7" i="1"/>
  <c r="L7" i="1" s="1"/>
  <c r="M8" i="1"/>
  <c r="L8" i="1" s="1"/>
  <c r="M9" i="1"/>
  <c r="M10" i="1"/>
  <c r="L10" i="1" s="1"/>
  <c r="M11" i="1"/>
  <c r="L11" i="1" s="1"/>
  <c r="M12" i="1"/>
  <c r="L12" i="1" s="1"/>
  <c r="M13" i="1"/>
  <c r="L13" i="1" s="1"/>
  <c r="M14" i="1"/>
  <c r="L14" i="1" s="1"/>
  <c r="M15" i="1"/>
  <c r="L15" i="1" s="1"/>
  <c r="M16" i="1"/>
  <c r="L16" i="1" s="1"/>
  <c r="M17" i="1"/>
  <c r="L17" i="1" s="1"/>
  <c r="M18" i="1"/>
  <c r="L18" i="1" s="1"/>
  <c r="M19" i="1"/>
  <c r="L19" i="1" s="1"/>
  <c r="M20" i="1"/>
  <c r="L20" i="1" s="1"/>
  <c r="M21" i="1"/>
  <c r="M22" i="1"/>
  <c r="M23" i="1"/>
  <c r="L23" i="1" s="1"/>
  <c r="M24" i="1"/>
  <c r="L24" i="1" s="1"/>
  <c r="M25" i="1"/>
  <c r="L25" i="1" s="1"/>
  <c r="M26" i="1"/>
  <c r="L26" i="1" s="1"/>
  <c r="M27" i="1"/>
  <c r="L27" i="1" s="1"/>
  <c r="M28" i="1"/>
  <c r="L28" i="1" s="1"/>
  <c r="M29" i="1"/>
  <c r="L29" i="1" s="1"/>
  <c r="M30" i="1"/>
  <c r="L30" i="1" s="1"/>
  <c r="M31" i="1"/>
  <c r="L31" i="1" s="1"/>
  <c r="M32" i="1"/>
  <c r="L32" i="1" s="1"/>
  <c r="M33" i="1"/>
  <c r="M34" i="1"/>
  <c r="L34" i="1" s="1"/>
  <c r="M35" i="1"/>
  <c r="L35" i="1" s="1"/>
  <c r="M36" i="1"/>
  <c r="M37" i="1"/>
  <c r="L37" i="1" s="1"/>
  <c r="M38" i="1"/>
  <c r="L38" i="1" s="1"/>
  <c r="M39" i="1"/>
  <c r="L39" i="1" s="1"/>
  <c r="M40" i="1"/>
  <c r="L40" i="1" s="1"/>
  <c r="M41" i="1"/>
  <c r="L41" i="1" s="1"/>
  <c r="M42" i="1"/>
  <c r="L42" i="1" s="1"/>
  <c r="M43" i="1"/>
  <c r="L43" i="1" s="1"/>
  <c r="M44" i="1"/>
  <c r="L44" i="1" s="1"/>
  <c r="M45" i="1"/>
  <c r="L45" i="1" s="1"/>
  <c r="M46" i="1"/>
  <c r="L46" i="1" s="1"/>
  <c r="M47" i="1"/>
  <c r="L47" i="1" s="1"/>
  <c r="M48" i="1"/>
  <c r="L48" i="1" s="1"/>
  <c r="M49" i="1"/>
  <c r="L49" i="1" s="1"/>
  <c r="M50" i="1"/>
  <c r="L50" i="1" s="1"/>
  <c r="M51" i="1"/>
  <c r="L51" i="1" s="1"/>
  <c r="M52" i="1"/>
  <c r="L52" i="1" s="1"/>
  <c r="M53" i="1"/>
  <c r="L53" i="1" s="1"/>
  <c r="M54" i="1"/>
  <c r="M55" i="1"/>
  <c r="L55" i="1" s="1"/>
  <c r="M56" i="1"/>
  <c r="L56" i="1" s="1"/>
  <c r="M57" i="1"/>
  <c r="L57" i="1" s="1"/>
  <c r="M58" i="1"/>
  <c r="L58" i="1" s="1"/>
  <c r="M59" i="1"/>
  <c r="L59" i="1" s="1"/>
  <c r="M60" i="1"/>
  <c r="L60" i="1" s="1"/>
  <c r="M61" i="1"/>
  <c r="L61" i="1" s="1"/>
  <c r="M62" i="1"/>
  <c r="L62" i="1" s="1"/>
  <c r="M63" i="1"/>
  <c r="L63" i="1" s="1"/>
  <c r="M64" i="1"/>
  <c r="L64" i="1" s="1"/>
  <c r="M65" i="1"/>
  <c r="L65" i="1" s="1"/>
  <c r="M66" i="1"/>
  <c r="L66" i="1" s="1"/>
  <c r="M67" i="1"/>
  <c r="L67" i="1" s="1"/>
  <c r="M68" i="1"/>
  <c r="L68" i="1" s="1"/>
  <c r="M69" i="1"/>
  <c r="L69" i="1" s="1"/>
  <c r="M70" i="1"/>
  <c r="L70" i="1" s="1"/>
  <c r="M71" i="1"/>
  <c r="L71" i="1" s="1"/>
  <c r="M72" i="1"/>
  <c r="L72" i="1" s="1"/>
  <c r="M73" i="1"/>
  <c r="L73" i="1" s="1"/>
  <c r="M74" i="1"/>
  <c r="L74" i="1" s="1"/>
  <c r="M75" i="1"/>
  <c r="L75" i="1" s="1"/>
  <c r="M76" i="1"/>
  <c r="L76" i="1" s="1"/>
  <c r="M77" i="1"/>
  <c r="L77" i="1" s="1"/>
  <c r="M78" i="1"/>
  <c r="L78" i="1" s="1"/>
  <c r="M79" i="1"/>
  <c r="M80" i="1"/>
  <c r="L80" i="1" s="1"/>
  <c r="M81" i="1"/>
  <c r="L81" i="1" s="1"/>
  <c r="M82" i="1"/>
  <c r="L82" i="1" s="1"/>
  <c r="M83" i="1"/>
  <c r="L83" i="1" s="1"/>
  <c r="M84" i="1"/>
  <c r="L84" i="1" s="1"/>
  <c r="M85" i="1"/>
  <c r="L85" i="1" s="1"/>
  <c r="M86" i="1"/>
  <c r="L86" i="1" s="1"/>
  <c r="M87" i="1"/>
  <c r="L87" i="1" s="1"/>
  <c r="M88" i="1"/>
  <c r="L88" i="1" s="1"/>
  <c r="M89" i="1"/>
  <c r="L89" i="1" s="1"/>
  <c r="M90" i="1"/>
  <c r="L90" i="1" s="1"/>
  <c r="M91" i="1"/>
  <c r="L91" i="1" s="1"/>
  <c r="M92" i="1"/>
  <c r="L92" i="1" s="1"/>
  <c r="M93" i="1"/>
  <c r="L93" i="1" s="1"/>
  <c r="M94" i="1"/>
  <c r="L94" i="1" s="1"/>
  <c r="M95" i="1"/>
  <c r="L95" i="1" s="1"/>
  <c r="M96" i="1"/>
  <c r="L96" i="1" s="1"/>
  <c r="M97" i="1"/>
  <c r="M98" i="1"/>
  <c r="L98" i="1" s="1"/>
  <c r="M99" i="1"/>
  <c r="L99" i="1" s="1"/>
  <c r="M100" i="1"/>
  <c r="L100" i="1" s="1"/>
  <c r="M101" i="1"/>
  <c r="L101" i="1" s="1"/>
  <c r="M102" i="1"/>
  <c r="L102" i="1" s="1"/>
  <c r="M103" i="1"/>
  <c r="L103" i="1" s="1"/>
  <c r="M104" i="1"/>
  <c r="L104" i="1" s="1"/>
  <c r="M105" i="1"/>
  <c r="L105" i="1" s="1"/>
  <c r="M106" i="1"/>
  <c r="L106" i="1" s="1"/>
  <c r="M107" i="1"/>
  <c r="L107" i="1" s="1"/>
  <c r="M108" i="1"/>
  <c r="L108" i="1" s="1"/>
  <c r="M109" i="1"/>
  <c r="L109" i="1" s="1"/>
  <c r="M110" i="1"/>
  <c r="L110" i="1" s="1"/>
  <c r="M111" i="1"/>
  <c r="M112" i="1"/>
  <c r="L112" i="1" s="1"/>
  <c r="M113" i="1"/>
  <c r="L113" i="1" s="1"/>
  <c r="M114" i="1"/>
  <c r="L114" i="1" s="1"/>
  <c r="M115" i="1"/>
  <c r="M116" i="1"/>
  <c r="L116" i="1" s="1"/>
  <c r="M117" i="1"/>
  <c r="L117" i="1" s="1"/>
  <c r="M118" i="1"/>
  <c r="L118" i="1" s="1"/>
  <c r="M119" i="1"/>
  <c r="M120" i="1"/>
  <c r="L120" i="1" s="1"/>
  <c r="M121" i="1"/>
  <c r="L121" i="1" s="1"/>
  <c r="M122" i="1"/>
  <c r="M123" i="1"/>
  <c r="L123" i="1" s="1"/>
  <c r="M124" i="1"/>
  <c r="L124" i="1" s="1"/>
  <c r="M125" i="1"/>
  <c r="L125" i="1" s="1"/>
  <c r="M126" i="1"/>
  <c r="L126" i="1" s="1"/>
  <c r="M127" i="1"/>
  <c r="L127" i="1" s="1"/>
  <c r="M128" i="1"/>
  <c r="L128" i="1" s="1"/>
  <c r="M129" i="1"/>
  <c r="L129" i="1" s="1"/>
  <c r="M130" i="1"/>
  <c r="L130" i="1" s="1"/>
  <c r="M131" i="1"/>
  <c r="M132" i="1"/>
  <c r="L132" i="1" s="1"/>
  <c r="M133" i="1"/>
  <c r="L133" i="1" s="1"/>
  <c r="M134" i="1"/>
  <c r="L134" i="1" s="1"/>
  <c r="M135" i="1"/>
  <c r="L135" i="1" s="1"/>
  <c r="M136" i="1"/>
  <c r="L136" i="1" s="1"/>
  <c r="M137" i="1"/>
  <c r="L137" i="1" s="1"/>
  <c r="M138" i="1"/>
  <c r="L138" i="1" s="1"/>
  <c r="M139" i="1"/>
  <c r="L139" i="1" s="1"/>
  <c r="M140" i="1"/>
  <c r="L140" i="1" s="1"/>
  <c r="M141" i="1"/>
  <c r="L141" i="1" s="1"/>
  <c r="M142" i="1"/>
  <c r="L142" i="1" s="1"/>
  <c r="M143" i="1"/>
  <c r="L143" i="1" s="1"/>
  <c r="M144" i="1"/>
  <c r="L144" i="1" s="1"/>
  <c r="M145" i="1"/>
  <c r="L145" i="1" s="1"/>
  <c r="M146" i="1"/>
  <c r="L146" i="1" s="1"/>
  <c r="M147" i="1"/>
  <c r="L147" i="1" s="1"/>
  <c r="M148" i="1"/>
  <c r="L148" i="1" s="1"/>
  <c r="M149" i="1"/>
  <c r="L149" i="1" s="1"/>
  <c r="M150" i="1"/>
  <c r="L150" i="1" s="1"/>
  <c r="M151" i="1"/>
  <c r="L151" i="1" s="1"/>
  <c r="M152" i="1"/>
  <c r="L152" i="1" s="1"/>
  <c r="M153" i="1"/>
  <c r="L153" i="1" s="1"/>
  <c r="M154" i="1"/>
  <c r="L154" i="1" s="1"/>
  <c r="M155" i="1"/>
  <c r="L155" i="1" s="1"/>
  <c r="M156" i="1"/>
  <c r="L156" i="1" s="1"/>
  <c r="M157" i="1"/>
  <c r="L157" i="1" s="1"/>
  <c r="M158" i="1"/>
  <c r="L158" i="1" s="1"/>
  <c r="M159" i="1"/>
  <c r="L159" i="1" s="1"/>
  <c r="M160" i="1"/>
  <c r="L160" i="1" s="1"/>
  <c r="M161" i="1"/>
  <c r="L161" i="1" s="1"/>
  <c r="M162" i="1"/>
  <c r="L162" i="1" s="1"/>
  <c r="M163" i="1"/>
  <c r="L163" i="1" s="1"/>
  <c r="M164" i="1"/>
  <c r="L164" i="1" s="1"/>
  <c r="M165" i="1"/>
  <c r="L165" i="1" s="1"/>
  <c r="M166" i="1"/>
  <c r="L166" i="1" s="1"/>
  <c r="M167" i="1"/>
  <c r="M168" i="1"/>
  <c r="L168" i="1" s="1"/>
  <c r="M169" i="1"/>
  <c r="L169" i="1" s="1"/>
  <c r="M170" i="1"/>
  <c r="L170" i="1" s="1"/>
  <c r="M171" i="1"/>
  <c r="L171" i="1" s="1"/>
  <c r="M172" i="1"/>
  <c r="L172" i="1" s="1"/>
  <c r="M173" i="1"/>
  <c r="L173" i="1" s="1"/>
  <c r="M174" i="1"/>
  <c r="L174" i="1" s="1"/>
  <c r="M175" i="1"/>
  <c r="L175" i="1" s="1"/>
  <c r="M176" i="1"/>
  <c r="L176" i="1" s="1"/>
  <c r="M177" i="1"/>
  <c r="L177" i="1" s="1"/>
  <c r="M178" i="1"/>
  <c r="L178" i="1" s="1"/>
  <c r="M179" i="1"/>
  <c r="L179" i="1" s="1"/>
  <c r="M180" i="1"/>
  <c r="L180" i="1" s="1"/>
  <c r="M181" i="1"/>
  <c r="L181" i="1" s="1"/>
  <c r="M182" i="1"/>
  <c r="L182" i="1" s="1"/>
  <c r="M183" i="1"/>
  <c r="L183" i="1" s="1"/>
  <c r="M184" i="1"/>
  <c r="M4" i="5"/>
  <c r="L4" i="5" s="1"/>
  <c r="M5" i="5"/>
  <c r="L5" i="5" s="1"/>
  <c r="M6" i="5"/>
  <c r="L6" i="5" s="1"/>
  <c r="M7" i="5"/>
  <c r="L7" i="5" s="1"/>
  <c r="M8" i="5"/>
  <c r="L8" i="5" s="1"/>
  <c r="M9" i="5"/>
  <c r="M10" i="5"/>
  <c r="L10" i="5" s="1"/>
  <c r="M11" i="5"/>
  <c r="L11" i="5" s="1"/>
  <c r="M12" i="5"/>
  <c r="L12" i="5" s="1"/>
  <c r="M13" i="5"/>
  <c r="L13" i="5" s="1"/>
  <c r="M14" i="5"/>
  <c r="L14" i="5" s="1"/>
  <c r="M15" i="5"/>
  <c r="L15" i="5" s="1"/>
  <c r="M16" i="5"/>
  <c r="L16" i="5" s="1"/>
  <c r="M17" i="5"/>
  <c r="L17" i="5" s="1"/>
  <c r="M18" i="5"/>
  <c r="M19" i="5"/>
  <c r="L19" i="5" s="1"/>
  <c r="M20" i="5"/>
  <c r="L20" i="5" s="1"/>
  <c r="M21" i="5"/>
  <c r="L21" i="5" s="1"/>
  <c r="M22" i="5"/>
  <c r="L22" i="5" s="1"/>
  <c r="M23" i="5"/>
  <c r="M24" i="5"/>
  <c r="L24" i="5" s="1"/>
  <c r="M25" i="5"/>
  <c r="L25" i="5" s="1"/>
  <c r="M26" i="5"/>
  <c r="M27" i="5"/>
  <c r="L27" i="5" s="1"/>
  <c r="M28" i="5"/>
  <c r="L28" i="5" s="1"/>
  <c r="M29" i="5"/>
  <c r="M30" i="5"/>
  <c r="L30" i="5" s="1"/>
  <c r="M31" i="5"/>
  <c r="L31" i="5" s="1"/>
  <c r="M32" i="5"/>
  <c r="L32" i="5" s="1"/>
  <c r="M33" i="5"/>
  <c r="M34" i="5"/>
  <c r="L34" i="5" s="1"/>
  <c r="M35" i="5"/>
  <c r="L35" i="5" s="1"/>
  <c r="M36" i="5"/>
  <c r="M37" i="5"/>
  <c r="L37" i="5" s="1"/>
  <c r="M38" i="5"/>
  <c r="L38" i="5" s="1"/>
  <c r="M39" i="5"/>
  <c r="L39" i="5" s="1"/>
  <c r="M40" i="5"/>
  <c r="L40" i="5" s="1"/>
  <c r="M41" i="5"/>
  <c r="L41" i="5" s="1"/>
  <c r="M42" i="5"/>
  <c r="L42" i="5" s="1"/>
  <c r="M43" i="5"/>
  <c r="L43" i="5" s="1"/>
  <c r="M44" i="5"/>
  <c r="M45" i="5"/>
  <c r="L45" i="5" s="1"/>
  <c r="M46" i="5"/>
  <c r="L46" i="5" s="1"/>
  <c r="M47" i="5"/>
  <c r="M48" i="5"/>
  <c r="L48" i="5" s="1"/>
  <c r="M49" i="5"/>
  <c r="L49" i="5" s="1"/>
  <c r="M50" i="5"/>
  <c r="L50" i="5" s="1"/>
  <c r="M51" i="5"/>
  <c r="M52" i="5"/>
  <c r="L52" i="5" s="1"/>
  <c r="M53" i="5"/>
  <c r="L53" i="5" s="1"/>
  <c r="M54" i="5"/>
  <c r="M55" i="5"/>
  <c r="L55" i="5" s="1"/>
  <c r="M56" i="5"/>
  <c r="M57" i="5"/>
  <c r="L57" i="5" s="1"/>
  <c r="M58" i="5"/>
  <c r="L58" i="5" s="1"/>
  <c r="M59" i="5"/>
  <c r="L59" i="5" s="1"/>
  <c r="M60" i="5"/>
  <c r="L60" i="5" s="1"/>
  <c r="M61" i="5"/>
  <c r="L61" i="5" s="1"/>
  <c r="M62" i="5"/>
  <c r="L62" i="5" s="1"/>
  <c r="M63" i="5"/>
  <c r="L63" i="5" s="1"/>
  <c r="M64" i="5"/>
  <c r="L64" i="5" s="1"/>
  <c r="M65" i="5"/>
  <c r="L65" i="5" s="1"/>
  <c r="M66" i="5"/>
  <c r="L66" i="5" s="1"/>
  <c r="M67" i="5"/>
  <c r="L67" i="5" s="1"/>
  <c r="M68" i="5"/>
  <c r="L68" i="5" s="1"/>
  <c r="M69" i="5"/>
  <c r="L69" i="5" s="1"/>
  <c r="M70" i="5"/>
  <c r="L70" i="5" s="1"/>
  <c r="M71" i="5"/>
  <c r="M72" i="5"/>
  <c r="L72" i="5" s="1"/>
  <c r="M73" i="5"/>
  <c r="L73" i="5" s="1"/>
  <c r="M74" i="5"/>
  <c r="L74" i="5" s="1"/>
  <c r="M75" i="5"/>
  <c r="L75" i="5" s="1"/>
  <c r="M76" i="5"/>
  <c r="L76" i="5" s="1"/>
  <c r="M77" i="5"/>
  <c r="L77" i="5" s="1"/>
  <c r="M78" i="5"/>
  <c r="L78" i="5" s="1"/>
  <c r="M79" i="5"/>
  <c r="L79" i="5" s="1"/>
  <c r="M80" i="5"/>
  <c r="L80" i="5" s="1"/>
  <c r="M81" i="5"/>
  <c r="M82" i="5"/>
  <c r="L82" i="5" s="1"/>
  <c r="M83" i="5"/>
  <c r="L83" i="5" s="1"/>
  <c r="M84" i="5"/>
  <c r="L84" i="5" s="1"/>
  <c r="M85" i="5"/>
  <c r="M86" i="5"/>
  <c r="L86" i="5" s="1"/>
  <c r="M87" i="5"/>
  <c r="L87" i="5" s="1"/>
  <c r="M88" i="5"/>
  <c r="L88" i="5" s="1"/>
  <c r="M89" i="5"/>
  <c r="L89" i="5" s="1"/>
  <c r="M90" i="5"/>
  <c r="L90" i="5" s="1"/>
  <c r="M91" i="5"/>
  <c r="L91" i="5" s="1"/>
  <c r="M92" i="5"/>
  <c r="L92" i="5" s="1"/>
  <c r="M93" i="5"/>
  <c r="L93" i="5" s="1"/>
  <c r="M94" i="5"/>
  <c r="L94" i="5" s="1"/>
  <c r="M95" i="5"/>
  <c r="L95" i="5" s="1"/>
  <c r="M96" i="5"/>
  <c r="L96" i="5" s="1"/>
  <c r="M97" i="5"/>
  <c r="L97" i="5" s="1"/>
  <c r="M98" i="5"/>
  <c r="L98" i="5" s="1"/>
  <c r="M99" i="5"/>
  <c r="L99" i="5" s="1"/>
  <c r="M100" i="5"/>
  <c r="L100" i="5" s="1"/>
  <c r="M101" i="5"/>
  <c r="L101" i="5" s="1"/>
  <c r="M102" i="5"/>
  <c r="L102" i="5" s="1"/>
  <c r="M103" i="5"/>
  <c r="L103" i="5" s="1"/>
  <c r="M104" i="5"/>
  <c r="L104" i="5" s="1"/>
  <c r="M105" i="5"/>
  <c r="L105" i="5" s="1"/>
  <c r="M106" i="5"/>
  <c r="L106" i="5" s="1"/>
  <c r="M107" i="5"/>
  <c r="L107" i="5" s="1"/>
  <c r="M108" i="5"/>
  <c r="L108" i="5" s="1"/>
  <c r="M109" i="5"/>
  <c r="M110" i="5"/>
  <c r="L110" i="5" s="1"/>
  <c r="M111" i="5"/>
  <c r="L111" i="5" s="1"/>
  <c r="M112" i="5"/>
  <c r="M113" i="5"/>
  <c r="L113" i="5" s="1"/>
  <c r="M114" i="5"/>
  <c r="L114" i="5" s="1"/>
  <c r="M115" i="5"/>
  <c r="M116" i="5"/>
  <c r="L116" i="5" s="1"/>
  <c r="M117" i="5"/>
  <c r="L117" i="5" s="1"/>
  <c r="M118" i="5"/>
  <c r="L118" i="5" s="1"/>
  <c r="M119" i="5"/>
  <c r="M120" i="5"/>
  <c r="L120" i="5" s="1"/>
  <c r="M121" i="5"/>
  <c r="M122" i="5"/>
  <c r="M123" i="5"/>
  <c r="M124" i="5"/>
  <c r="M125" i="5"/>
  <c r="M126" i="5"/>
  <c r="M127" i="5"/>
  <c r="M128" i="5"/>
  <c r="L128" i="5" s="1"/>
  <c r="M129" i="5"/>
  <c r="M130" i="5"/>
  <c r="M131" i="5"/>
  <c r="L131" i="5" s="1"/>
  <c r="M132" i="5"/>
  <c r="L132" i="5" s="1"/>
  <c r="M133" i="5"/>
  <c r="L133" i="5" s="1"/>
  <c r="M134" i="5"/>
  <c r="M135" i="5"/>
  <c r="M136" i="5"/>
  <c r="L136" i="5" s="1"/>
  <c r="M137" i="5"/>
  <c r="M138" i="5"/>
  <c r="L138" i="5" s="1"/>
  <c r="M139" i="5"/>
  <c r="L139" i="5" s="1"/>
  <c r="M140" i="5"/>
  <c r="L140" i="5" s="1"/>
  <c r="M141" i="5"/>
  <c r="L141" i="5" s="1"/>
  <c r="M142" i="5"/>
  <c r="L142" i="5" s="1"/>
  <c r="M143" i="5"/>
  <c r="L143" i="5" s="1"/>
  <c r="M144" i="5"/>
  <c r="L144" i="5" s="1"/>
  <c r="M145" i="5"/>
  <c r="L145" i="5" s="1"/>
  <c r="M146" i="5"/>
  <c r="L146" i="5" s="1"/>
  <c r="M147" i="5"/>
  <c r="L147" i="5" s="1"/>
  <c r="M148" i="5"/>
  <c r="L148" i="5" s="1"/>
  <c r="M149" i="5"/>
  <c r="L149" i="5" s="1"/>
  <c r="M150" i="5"/>
  <c r="L150" i="5" s="1"/>
  <c r="M151" i="5"/>
  <c r="L151" i="5" s="1"/>
  <c r="M152" i="5"/>
  <c r="M153" i="5"/>
  <c r="L153" i="5" s="1"/>
  <c r="M154" i="5"/>
  <c r="L154" i="5" s="1"/>
  <c r="M155" i="5"/>
  <c r="L155" i="5" s="1"/>
  <c r="M156" i="5"/>
  <c r="L156" i="5" s="1"/>
  <c r="M157" i="5"/>
  <c r="M158" i="5"/>
  <c r="L158" i="5" s="1"/>
  <c r="M159" i="5"/>
  <c r="L159" i="5" s="1"/>
  <c r="M160" i="5"/>
  <c r="L160" i="5" s="1"/>
  <c r="J108" i="6"/>
  <c r="K108" i="6"/>
  <c r="M4" i="6"/>
  <c r="L4" i="6" s="1"/>
  <c r="M5" i="6"/>
  <c r="L5" i="6" s="1"/>
  <c r="M6" i="6"/>
  <c r="L6" i="6" s="1"/>
  <c r="M7" i="6"/>
  <c r="M8" i="6"/>
  <c r="L8" i="6" s="1"/>
  <c r="M9" i="6"/>
  <c r="L9" i="6" s="1"/>
  <c r="M10" i="6"/>
  <c r="L10" i="6" s="1"/>
  <c r="M11" i="6"/>
  <c r="M12" i="6"/>
  <c r="M13" i="6"/>
  <c r="L13" i="6" s="1"/>
  <c r="M14" i="6"/>
  <c r="L14" i="6" s="1"/>
  <c r="M15" i="6"/>
  <c r="L15" i="6" s="1"/>
  <c r="M16" i="6"/>
  <c r="L16" i="6" s="1"/>
  <c r="M17" i="6"/>
  <c r="L17" i="6" s="1"/>
  <c r="M18" i="6"/>
  <c r="L18" i="6" s="1"/>
  <c r="M19" i="6"/>
  <c r="L19" i="6" s="1"/>
  <c r="M20" i="6"/>
  <c r="L20" i="6" s="1"/>
  <c r="M21" i="6"/>
  <c r="L21" i="6" s="1"/>
  <c r="M22" i="6"/>
  <c r="L22" i="6" s="1"/>
  <c r="M23" i="6"/>
  <c r="L23" i="6" s="1"/>
  <c r="M24" i="6"/>
  <c r="L24" i="6" s="1"/>
  <c r="M25" i="6"/>
  <c r="L25" i="6" s="1"/>
  <c r="M26" i="6"/>
  <c r="L26" i="6" s="1"/>
  <c r="M27" i="6"/>
  <c r="L27" i="6" s="1"/>
  <c r="M28" i="6"/>
  <c r="L28" i="6" s="1"/>
  <c r="M29" i="6"/>
  <c r="L29" i="6" s="1"/>
  <c r="M30" i="6"/>
  <c r="L30" i="6" s="1"/>
  <c r="M31" i="6"/>
  <c r="L31" i="6" s="1"/>
  <c r="M32" i="6"/>
  <c r="L32" i="6" s="1"/>
  <c r="M33" i="6"/>
  <c r="L33" i="6" s="1"/>
  <c r="M34" i="6"/>
  <c r="L34" i="6" s="1"/>
  <c r="M35" i="6"/>
  <c r="L35" i="6" s="1"/>
  <c r="M36" i="6"/>
  <c r="L36" i="6" s="1"/>
  <c r="M37" i="6"/>
  <c r="L37" i="6" s="1"/>
  <c r="M38" i="6"/>
  <c r="L38" i="6" s="1"/>
  <c r="M39" i="6"/>
  <c r="L39" i="6" s="1"/>
  <c r="M40" i="6"/>
  <c r="L40" i="6" s="1"/>
  <c r="M41" i="6"/>
  <c r="L41" i="6" s="1"/>
  <c r="M42" i="6"/>
  <c r="L42" i="6" s="1"/>
  <c r="M43" i="6"/>
  <c r="L43" i="6" s="1"/>
  <c r="M44" i="6"/>
  <c r="L44" i="6" s="1"/>
  <c r="M45" i="6"/>
  <c r="L45" i="6" s="1"/>
  <c r="M46" i="6"/>
  <c r="L46" i="6" s="1"/>
  <c r="M47" i="6"/>
  <c r="L47" i="6" s="1"/>
  <c r="M48" i="6"/>
  <c r="L48" i="6" s="1"/>
  <c r="M49" i="6"/>
  <c r="L49" i="6" s="1"/>
  <c r="M50" i="6"/>
  <c r="L50" i="6" s="1"/>
  <c r="M51" i="6"/>
  <c r="L51" i="6" s="1"/>
  <c r="M52" i="6"/>
  <c r="L52" i="6" s="1"/>
  <c r="M53" i="6"/>
  <c r="L53" i="6" s="1"/>
  <c r="M54" i="6"/>
  <c r="L54" i="6" s="1"/>
  <c r="M55" i="6"/>
  <c r="L55" i="6" s="1"/>
  <c r="M56" i="6"/>
  <c r="L56" i="6" s="1"/>
  <c r="M57" i="6"/>
  <c r="L57" i="6" s="1"/>
  <c r="M58" i="6"/>
  <c r="L58" i="6" s="1"/>
  <c r="M59" i="6"/>
  <c r="L59" i="6" s="1"/>
  <c r="M60" i="6"/>
  <c r="L60" i="6" s="1"/>
  <c r="M61" i="6"/>
  <c r="L61" i="6" s="1"/>
  <c r="M62" i="6"/>
  <c r="L62" i="6" s="1"/>
  <c r="M63" i="6"/>
  <c r="L63" i="6" s="1"/>
  <c r="M64" i="6"/>
  <c r="L64" i="6" s="1"/>
  <c r="M65" i="6"/>
  <c r="L65" i="6" s="1"/>
  <c r="M66" i="6"/>
  <c r="L66" i="6" s="1"/>
  <c r="M67" i="6"/>
  <c r="L67" i="6" s="1"/>
  <c r="M68" i="6"/>
  <c r="L68" i="6" s="1"/>
  <c r="M69" i="6"/>
  <c r="L69" i="6" s="1"/>
  <c r="M70" i="6"/>
  <c r="L70" i="6" s="1"/>
  <c r="M71" i="6"/>
  <c r="L71" i="6" s="1"/>
  <c r="M72" i="6"/>
  <c r="L72" i="6" s="1"/>
  <c r="M73" i="6"/>
  <c r="L73" i="6" s="1"/>
  <c r="M74" i="6"/>
  <c r="L74" i="6" s="1"/>
  <c r="M75" i="6"/>
  <c r="L75" i="6" s="1"/>
  <c r="M76" i="6"/>
  <c r="L76" i="6" s="1"/>
  <c r="M77" i="6"/>
  <c r="L77" i="6" s="1"/>
  <c r="M78" i="6"/>
  <c r="L78" i="6" s="1"/>
  <c r="M79" i="6"/>
  <c r="L79" i="6" s="1"/>
  <c r="M80" i="6"/>
  <c r="M81" i="6"/>
  <c r="L81" i="6" s="1"/>
  <c r="M82" i="6"/>
  <c r="L82" i="6" s="1"/>
  <c r="M83" i="6"/>
  <c r="M84" i="6"/>
  <c r="L84" i="6" s="1"/>
  <c r="M85" i="6"/>
  <c r="L85" i="6" s="1"/>
  <c r="M86" i="6"/>
  <c r="L86" i="6" s="1"/>
  <c r="M87" i="6"/>
  <c r="L87" i="6" s="1"/>
  <c r="M88" i="6"/>
  <c r="L88" i="6" s="1"/>
  <c r="M89" i="6"/>
  <c r="L89" i="6" s="1"/>
  <c r="M90" i="6"/>
  <c r="L90" i="6" s="1"/>
  <c r="M91" i="6"/>
  <c r="L91" i="6" s="1"/>
  <c r="M92" i="6"/>
  <c r="M93" i="6"/>
  <c r="L93" i="6" s="1"/>
  <c r="M94" i="6"/>
  <c r="L94" i="6" s="1"/>
  <c r="M95" i="6"/>
  <c r="L95" i="6" s="1"/>
  <c r="M96" i="6"/>
  <c r="L96" i="6" s="1"/>
  <c r="M97" i="6"/>
  <c r="L97" i="6" s="1"/>
  <c r="M98" i="6"/>
  <c r="L98" i="6" s="1"/>
  <c r="M99" i="6"/>
  <c r="L99" i="6" s="1"/>
  <c r="M100" i="6"/>
  <c r="L100" i="6" s="1"/>
  <c r="M101" i="6"/>
  <c r="L101" i="6" s="1"/>
  <c r="M102" i="6"/>
  <c r="L102" i="6" s="1"/>
  <c r="M103" i="6"/>
  <c r="L103" i="6" s="1"/>
  <c r="M104" i="6"/>
  <c r="L104" i="6" s="1"/>
  <c r="M105" i="6"/>
  <c r="L105" i="6" s="1"/>
  <c r="M106" i="6"/>
  <c r="L106" i="6" s="1"/>
  <c r="M107" i="6"/>
  <c r="L107" i="6" s="1"/>
  <c r="M3" i="6"/>
  <c r="L3" i="6" s="1"/>
  <c r="M3" i="5"/>
  <c r="L3" i="5" s="1"/>
  <c r="M3" i="4" l="1"/>
  <c r="L3" i="4" s="1"/>
  <c r="M3" i="1"/>
  <c r="L3" i="1" s="1"/>
</calcChain>
</file>

<file path=xl/sharedStrings.xml><?xml version="1.0" encoding="utf-8"?>
<sst xmlns="http://schemas.openxmlformats.org/spreadsheetml/2006/main" count="5149" uniqueCount="1870">
  <si>
    <t>STT</t>
  </si>
  <si>
    <t>Mã lớp MH/HP</t>
  </si>
  <si>
    <t>Tên lớp MH/HP</t>
  </si>
  <si>
    <t>Tên MH/HP</t>
  </si>
  <si>
    <t>Mã MH/HP</t>
  </si>
  <si>
    <t>Số tín chỉ</t>
  </si>
  <si>
    <t>Hệ</t>
  </si>
  <si>
    <t>Khóa</t>
  </si>
  <si>
    <t>Học kỳ mở lớp</t>
  </si>
  <si>
    <t>Số lượng</t>
  </si>
  <si>
    <t>Mở</t>
  </si>
  <si>
    <t>Ghi chú</t>
  </si>
  <si>
    <t>Tình trạng</t>
  </si>
  <si>
    <t>Số lượng SV tối đa</t>
  </si>
  <si>
    <t>1</t>
  </si>
  <si>
    <t>2.0</t>
  </si>
  <si>
    <t>Đại học</t>
  </si>
  <si>
    <t>ĐH K16</t>
  </si>
  <si>
    <t>30</t>
  </si>
  <si>
    <t>65</t>
  </si>
  <si>
    <t>2</t>
  </si>
  <si>
    <t>3.0</t>
  </si>
  <si>
    <t>3</t>
  </si>
  <si>
    <t>4</t>
  </si>
  <si>
    <t>5</t>
  </si>
  <si>
    <t>6</t>
  </si>
  <si>
    <t>7</t>
  </si>
  <si>
    <t>20</t>
  </si>
  <si>
    <t>8</t>
  </si>
  <si>
    <t>9</t>
  </si>
  <si>
    <t>10</t>
  </si>
  <si>
    <t>11</t>
  </si>
  <si>
    <t>24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</si>
  <si>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</si>
  <si>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</si>
  <si>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</si>
  <si>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</si>
  <si>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</si>
  <si>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</si>
  <si>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</si>
  <si>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</si>
  <si>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</si>
  <si>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25</t>
  </si>
  <si>
    <t>22</t>
  </si>
  <si>
    <t>23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</si>
  <si>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</si>
  <si>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</si>
  <si>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</si>
  <si>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</si>
  <si>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</si>
  <si>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</si>
  <si>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</si>
  <si>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</si>
  <si>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</si>
  <si>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</si>
  <si>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</si>
  <si>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</si>
  <si>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</si>
  <si>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</si>
  <si>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</si>
  <si>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</si>
  <si>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</si>
  <si>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</si>
  <si>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</si>
  <si>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</si>
  <si>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</si>
  <si>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</si>
  <si>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</si>
  <si>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</si>
  <si>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60</t>
  </si>
  <si>
    <t>51</t>
  </si>
  <si>
    <t>52</t>
  </si>
  <si>
    <t>53</t>
  </si>
  <si>
    <t>54</t>
  </si>
  <si>
    <t>55</t>
  </si>
  <si>
    <t>56</t>
  </si>
  <si>
    <t>57</t>
  </si>
  <si>
    <t>58</t>
  </si>
  <si>
    <t>LP6012.1</t>
  </si>
  <si>
    <t>Chủ nghĩa xã hội khoa học</t>
  </si>
  <si>
    <t>LP6012</t>
  </si>
  <si>
    <t>59</t>
  </si>
  <si>
    <t>LP6012.2</t>
  </si>
  <si>
    <t>LP6012.3</t>
  </si>
  <si>
    <t>61</t>
  </si>
  <si>
    <t>LP6012.4</t>
  </si>
  <si>
    <t>62</t>
  </si>
  <si>
    <t>LP6012.5</t>
  </si>
  <si>
    <t>63</t>
  </si>
  <si>
    <t>LP6012.6</t>
  </si>
  <si>
    <t>64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</si>
  <si>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</si>
  <si>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</si>
  <si>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</si>
  <si>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</si>
  <si>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</si>
  <si>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</si>
  <si>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</si>
  <si>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</si>
  <si>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</si>
  <si>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</si>
  <si>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</si>
  <si>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</si>
  <si>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</si>
  <si>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</si>
  <si>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</si>
  <si>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</si>
  <si>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ME6005.1</t>
  </si>
  <si>
    <t>Công nghệ CNC</t>
  </si>
  <si>
    <t>ME6005</t>
  </si>
  <si>
    <t>82</t>
  </si>
  <si>
    <t>ME6005.2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</si>
  <si>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</si>
  <si>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</si>
  <si>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</si>
  <si>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</si>
  <si>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</si>
  <si>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</si>
  <si>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</si>
  <si>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</si>
  <si>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</si>
  <si>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</si>
  <si>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</si>
  <si>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</si>
  <si>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</si>
  <si>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</si>
  <si>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</si>
  <si>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</si>
  <si>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</si>
  <si>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</si>
  <si>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</si>
  <si>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</si>
  <si>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</si>
  <si>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</si>
  <si>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</si>
  <si>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</si>
  <si>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</si>
  <si>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</si>
  <si>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</si>
  <si>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</si>
  <si>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</si>
  <si>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</si>
  <si>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</si>
  <si>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</si>
  <si>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</si>
  <si>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</si>
  <si>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</si>
  <si>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</si>
  <si>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</si>
  <si>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</si>
  <si>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</si>
  <si>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</si>
  <si>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</si>
  <si>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</si>
  <si>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</si>
  <si>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</si>
  <si>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</si>
  <si>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</si>
  <si>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</si>
  <si>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</si>
  <si>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</si>
  <si>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</si>
  <si>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</si>
  <si>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</si>
  <si>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</si>
  <si>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</si>
  <si>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</si>
  <si>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</si>
  <si>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</si>
  <si>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</si>
  <si>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</si>
  <si>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</si>
  <si>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</si>
  <si>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</si>
  <si>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</si>
  <si>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</si>
  <si>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</si>
  <si>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</si>
  <si>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</si>
  <si>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</si>
  <si>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</si>
  <si>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</si>
  <si>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</si>
  <si>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</si>
  <si>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</si>
  <si>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</si>
  <si>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</si>
  <si>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</si>
  <si>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</si>
  <si>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</si>
  <si>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</si>
  <si>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</si>
  <si>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</si>
  <si>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</si>
  <si>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</si>
  <si>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</si>
  <si>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</si>
  <si>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</si>
  <si>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</si>
  <si>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</si>
  <si>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</si>
  <si>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</si>
  <si>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</si>
  <si>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</si>
  <si>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</si>
  <si>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</si>
  <si>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</si>
  <si>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</si>
  <si>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</si>
  <si>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</si>
  <si>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</si>
  <si>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</si>
  <si>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1.0</t>
  </si>
  <si>
    <t>BS6018.1</t>
  </si>
  <si>
    <t>Giao tiếp liên văn hóa</t>
  </si>
  <si>
    <t>BS6018</t>
  </si>
  <si>
    <t>BS6018.2</t>
  </si>
  <si>
    <t>BM6014.1</t>
  </si>
  <si>
    <t>Hành vi tổ chức</t>
  </si>
  <si>
    <t>BM6014</t>
  </si>
  <si>
    <t>BM6014.2</t>
  </si>
  <si>
    <t>ME6022.1</t>
  </si>
  <si>
    <t>Hệ thống tự động thuỷ khí</t>
  </si>
  <si>
    <t>ME6022</t>
  </si>
  <si>
    <t>ME6022.2</t>
  </si>
  <si>
    <t>4.0</t>
  </si>
  <si>
    <t>IT6017.1</t>
  </si>
  <si>
    <t>Lập trình .NET</t>
  </si>
  <si>
    <t>IT6017</t>
  </si>
  <si>
    <t>IT6017.2</t>
  </si>
  <si>
    <t>IT6018.1</t>
  </si>
  <si>
    <t>Lập trình hướng đối tượng</t>
  </si>
  <si>
    <t>IT6018</t>
  </si>
  <si>
    <t>IT6019.1</t>
  </si>
  <si>
    <t>Lập trình Java</t>
  </si>
  <si>
    <t>IT6019</t>
  </si>
  <si>
    <t>FE6051.1</t>
  </si>
  <si>
    <t>Lập trình Python</t>
  </si>
  <si>
    <t>FE6051</t>
  </si>
  <si>
    <t>LP6013.1</t>
  </si>
  <si>
    <t>Lịch sử Đảng Cộng sản Việt Nam</t>
  </si>
  <si>
    <t>LP6013</t>
  </si>
  <si>
    <t>LP6013.2</t>
  </si>
  <si>
    <t>LP6013.3</t>
  </si>
  <si>
    <t>LP6013.4</t>
  </si>
  <si>
    <t>LP6013.5</t>
  </si>
  <si>
    <t>LP6003.1</t>
  </si>
  <si>
    <t>Pháp luật đại cương</t>
  </si>
  <si>
    <t>LP6003</t>
  </si>
  <si>
    <t>LP6003.2</t>
  </si>
  <si>
    <t>LP6003.3</t>
  </si>
  <si>
    <t>LP6003.4</t>
  </si>
  <si>
    <t>LP6003.5</t>
  </si>
  <si>
    <t>BM6059.1</t>
  </si>
  <si>
    <t>Quản trị nhân lực</t>
  </si>
  <si>
    <t>BM6059</t>
  </si>
  <si>
    <t>BM6059.2</t>
  </si>
  <si>
    <t>BM6063.1</t>
  </si>
  <si>
    <t>Quản trị sản xuất</t>
  </si>
  <si>
    <t>BM6063</t>
  </si>
  <si>
    <t>ME6085.1</t>
  </si>
  <si>
    <t>Thiết kế đồ gá</t>
  </si>
  <si>
    <t>ME6085</t>
  </si>
  <si>
    <t>EE6051.1</t>
  </si>
  <si>
    <t>Thiết kế hệ thống cung cấp điện</t>
  </si>
  <si>
    <t>EE6051</t>
  </si>
  <si>
    <t>EE6051.2</t>
  </si>
  <si>
    <t>5.0</t>
  </si>
  <si>
    <t>TO6077.1</t>
  </si>
  <si>
    <t>Thương mại điện tử trong du lịch</t>
  </si>
  <si>
    <t>TO6077</t>
  </si>
  <si>
    <t>EE6064.1</t>
  </si>
  <si>
    <t>Truyền động điện</t>
  </si>
  <si>
    <t>EE6064</t>
  </si>
  <si>
    <t>LP6004.1</t>
  </si>
  <si>
    <t>Tư tưởng Hồ Chí Minh</t>
  </si>
  <si>
    <t>LP6004</t>
  </si>
  <si>
    <t>LP6004.2</t>
  </si>
  <si>
    <t>LP6004.3</t>
  </si>
  <si>
    <t>LP6004.4</t>
  </si>
  <si>
    <t>IT6044.1</t>
  </si>
  <si>
    <t>Ứng dụng thuật toán</t>
  </si>
  <si>
    <t>IT6044</t>
  </si>
  <si>
    <t>IT6044.2</t>
  </si>
  <si>
    <t>TO6058.1</t>
  </si>
  <si>
    <t>Tin học ứng dụng trong du lịch</t>
  </si>
  <si>
    <t>TO6058</t>
  </si>
  <si>
    <t>AA6030.1</t>
  </si>
  <si>
    <t>Nguyên lý kế toán</t>
  </si>
  <si>
    <t>AA6030</t>
  </si>
  <si>
    <t>ĐH K17</t>
  </si>
  <si>
    <t>AA6017.1</t>
  </si>
  <si>
    <t>Kế toán tài chính 1</t>
  </si>
  <si>
    <t>AA6017</t>
  </si>
  <si>
    <t>AT6001.1</t>
  </si>
  <si>
    <t>Thuỷ lực đại cương</t>
  </si>
  <si>
    <t>AT6001</t>
  </si>
  <si>
    <t>BS6003.1</t>
  </si>
  <si>
    <t>Phương pháp tính</t>
  </si>
  <si>
    <t>BS6003</t>
  </si>
  <si>
    <t>BS6003.2</t>
  </si>
  <si>
    <t>BS6003.3</t>
  </si>
  <si>
    <t>BM6001.1</t>
  </si>
  <si>
    <t>Kinh tế học đại cương</t>
  </si>
  <si>
    <t>BM6001</t>
  </si>
  <si>
    <t>BS6011.1</t>
  </si>
  <si>
    <t>Kinh tế lượng</t>
  </si>
  <si>
    <t>BS6011</t>
  </si>
  <si>
    <t>BS6011.2</t>
  </si>
  <si>
    <t>BM6035.1</t>
  </si>
  <si>
    <t>Lý thuyết tài chính tiền tệ</t>
  </si>
  <si>
    <t>BM6035</t>
  </si>
  <si>
    <t>BM6036.1</t>
  </si>
  <si>
    <t>Lý thuyết thống kê</t>
  </si>
  <si>
    <t>BM6036</t>
  </si>
  <si>
    <t>BM6037.1</t>
  </si>
  <si>
    <t>Marketing căn bản</t>
  </si>
  <si>
    <t>BM6037</t>
  </si>
  <si>
    <t>BS6013.1</t>
  </si>
  <si>
    <t>Mô hình toán</t>
  </si>
  <si>
    <t>BS6013</t>
  </si>
  <si>
    <t>BS6013.2</t>
  </si>
  <si>
    <t>BM6046.1</t>
  </si>
  <si>
    <t>Phương pháp nghiên cứu khoa học</t>
  </si>
  <si>
    <t>BM6046</t>
  </si>
  <si>
    <t>BM6163.1</t>
  </si>
  <si>
    <t>Thống kê trong kinh doanh</t>
  </si>
  <si>
    <t>BM6163</t>
  </si>
  <si>
    <t>BM6163.2</t>
  </si>
  <si>
    <t>BS6008.1</t>
  </si>
  <si>
    <t>Xác suất thống kê</t>
  </si>
  <si>
    <t>BS6008</t>
  </si>
  <si>
    <t>BS6008.2</t>
  </si>
  <si>
    <t>BS6008.3</t>
  </si>
  <si>
    <t>BS6008.4</t>
  </si>
  <si>
    <t>BS6008.5</t>
  </si>
  <si>
    <t>BS6008.6</t>
  </si>
  <si>
    <t>BM6017.1</t>
  </si>
  <si>
    <t>Kinh doanh quốc tế</t>
  </si>
  <si>
    <t>BM6017</t>
  </si>
  <si>
    <t>BS6022.1</t>
  </si>
  <si>
    <t>Âm nhạc đại cương</t>
  </si>
  <si>
    <t>BS6022</t>
  </si>
  <si>
    <t>BS6023.1</t>
  </si>
  <si>
    <t>Nghệ thuật học đại cương</t>
  </si>
  <si>
    <t>BS6023</t>
  </si>
  <si>
    <t>EE6001.1</t>
  </si>
  <si>
    <t>Kỹ thuật điện</t>
  </si>
  <si>
    <t>EE6001</t>
  </si>
  <si>
    <t>BS6019.1</t>
  </si>
  <si>
    <t>Nhập môn nghiên cứu khoa học</t>
  </si>
  <si>
    <t>BS6019</t>
  </si>
  <si>
    <t>EE6106.1</t>
  </si>
  <si>
    <t>An toàn điện</t>
  </si>
  <si>
    <t>EE6106</t>
  </si>
  <si>
    <t>Cơ sở dữ liệu</t>
  </si>
  <si>
    <t>CT6001.1</t>
  </si>
  <si>
    <t>Hóa học đại cương</t>
  </si>
  <si>
    <t>CT6001</t>
  </si>
  <si>
    <t>FE6014.1</t>
  </si>
  <si>
    <t>Kỹ thuật điện tử</t>
  </si>
  <si>
    <t>FE6014</t>
  </si>
  <si>
    <t>FE6014.2</t>
  </si>
  <si>
    <t>EE6117.1</t>
  </si>
  <si>
    <t>Kỹ thuật điện-điện tử</t>
  </si>
  <si>
    <t>EE6117</t>
  </si>
  <si>
    <t>EE6032.1</t>
  </si>
  <si>
    <t>Kỹ thuật đo lường và cảm biến</t>
  </si>
  <si>
    <t>EE6032</t>
  </si>
  <si>
    <t>FE6047.1</t>
  </si>
  <si>
    <t>Kỹ thuật lập trình nhúng</t>
  </si>
  <si>
    <t>FE6047</t>
  </si>
  <si>
    <t>CT6128.1</t>
  </si>
  <si>
    <t>Quá trình và thiết bị truyền khối</t>
  </si>
  <si>
    <t>CT6128</t>
  </si>
  <si>
    <t>FE6044.1</t>
  </si>
  <si>
    <t>Vi xử lý và cấu trúc máy tính</t>
  </si>
  <si>
    <t>FE6044</t>
  </si>
  <si>
    <t>EE6008.1</t>
  </si>
  <si>
    <t>Cung cấp điện</t>
  </si>
  <si>
    <t>EE6008</t>
  </si>
  <si>
    <t>EE6010.1</t>
  </si>
  <si>
    <t>Điện tử công suất</t>
  </si>
  <si>
    <t>EE6010</t>
  </si>
  <si>
    <t>EE6010.2</t>
  </si>
  <si>
    <t>LP6010.1</t>
  </si>
  <si>
    <t>Triết học Mác-Lênin</t>
  </si>
  <si>
    <t>LP6010</t>
  </si>
  <si>
    <t>LP6010.2</t>
  </si>
  <si>
    <t>LP6010.3</t>
  </si>
  <si>
    <t>LP6010.4</t>
  </si>
  <si>
    <t>LP6010.5</t>
  </si>
  <si>
    <t>IT6035.1</t>
  </si>
  <si>
    <t>Toán rời rạc</t>
  </si>
  <si>
    <t>IT6035</t>
  </si>
  <si>
    <t>IT6067.1</t>
  </si>
  <si>
    <t>Kiến trúc máy tính và hệ điều hành</t>
  </si>
  <si>
    <t>IT6067</t>
  </si>
  <si>
    <t>IT6010.1</t>
  </si>
  <si>
    <t>Đồ họa máy tính</t>
  </si>
  <si>
    <t>IT6010</t>
  </si>
  <si>
    <t>IT6032.1</t>
  </si>
  <si>
    <t>Phương pháp số trong lập trình</t>
  </si>
  <si>
    <t>IT6032</t>
  </si>
  <si>
    <t>IT6039.1</t>
  </si>
  <si>
    <t>Thiết kế Web</t>
  </si>
  <si>
    <t>IT6039</t>
  </si>
  <si>
    <t>IT6039.2</t>
  </si>
  <si>
    <t>MC6001.1</t>
  </si>
  <si>
    <t>Thực hành cắt gọt 1</t>
  </si>
  <si>
    <t>MC6001</t>
  </si>
  <si>
    <t>Trí tuệ nhân tạo</t>
  </si>
  <si>
    <t>LP6011.1</t>
  </si>
  <si>
    <t>Kinh tế chính trị Mác-Lênin</t>
  </si>
  <si>
    <t>LP6011</t>
  </si>
  <si>
    <t>LP6011.2</t>
  </si>
  <si>
    <t>LP6011.3</t>
  </si>
  <si>
    <t>LP6011.4</t>
  </si>
  <si>
    <t>TO6035.1</t>
  </si>
  <si>
    <t>Marketing du lịch</t>
  </si>
  <si>
    <t>TO6035</t>
  </si>
  <si>
    <t>TO6022.1</t>
  </si>
  <si>
    <t>Giao tiếp trong du lịch</t>
  </si>
  <si>
    <t>TO6022</t>
  </si>
  <si>
    <t>ME6025.1</t>
  </si>
  <si>
    <t>Máy công cụ</t>
  </si>
  <si>
    <t>ME6025</t>
  </si>
  <si>
    <t>TO6052.1</t>
  </si>
  <si>
    <t>Quản trị chất lượng dịch vụ du lịch</t>
  </si>
  <si>
    <t>TO6052</t>
  </si>
  <si>
    <t>ME6031.1</t>
  </si>
  <si>
    <t>Sức bền vật liệu</t>
  </si>
  <si>
    <t>ME6031</t>
  </si>
  <si>
    <t>ME6060.1</t>
  </si>
  <si>
    <t>Tác phong làm việc chuyên nghiệp</t>
  </si>
  <si>
    <t>ME6060</t>
  </si>
  <si>
    <t>TO6035_TA.1</t>
  </si>
  <si>
    <t>Tourism Marketing</t>
  </si>
  <si>
    <t>TO6035_TA</t>
  </si>
  <si>
    <t>TO6061.1</t>
  </si>
  <si>
    <t>Tuyến điểm du lịch Việt Nam</t>
  </si>
  <si>
    <t>TO6061</t>
  </si>
  <si>
    <t>TO6137.1</t>
  </si>
  <si>
    <t>Nghiệp vụ lễ tân</t>
  </si>
  <si>
    <t>TO6137</t>
  </si>
  <si>
    <t>PE6001.1</t>
  </si>
  <si>
    <t>Aerobic 1</t>
  </si>
  <si>
    <t>PE6001</t>
  </si>
  <si>
    <t>PE6002.1</t>
  </si>
  <si>
    <t>Aerobic 2</t>
  </si>
  <si>
    <t>PE6002</t>
  </si>
  <si>
    <t>PE6003.1</t>
  </si>
  <si>
    <t>Bóng chuyền 1</t>
  </si>
  <si>
    <t>PE6003</t>
  </si>
  <si>
    <t>PE6003.2</t>
  </si>
  <si>
    <t>PE6003.3</t>
  </si>
  <si>
    <t>PE6003.4</t>
  </si>
  <si>
    <t>PE6003.5</t>
  </si>
  <si>
    <t>PE6003.6</t>
  </si>
  <si>
    <t>PE6004.1</t>
  </si>
  <si>
    <t>Bóng chuyền 2</t>
  </si>
  <si>
    <t>PE6004</t>
  </si>
  <si>
    <t>PE6004.2</t>
  </si>
  <si>
    <t>PE6004.3</t>
  </si>
  <si>
    <t>PE6004.4</t>
  </si>
  <si>
    <t>PE6021.1</t>
  </si>
  <si>
    <t>Bóng rổ 1</t>
  </si>
  <si>
    <t>PE6021</t>
  </si>
  <si>
    <t>PE6021.2</t>
  </si>
  <si>
    <t>PE6021.4</t>
  </si>
  <si>
    <t>PE6021.5</t>
  </si>
  <si>
    <t>Bóng rổ 2</t>
  </si>
  <si>
    <t>PE6022</t>
  </si>
  <si>
    <t>PE6022.2</t>
  </si>
  <si>
    <t>PE6022.3</t>
  </si>
  <si>
    <t>PE6022.5</t>
  </si>
  <si>
    <t>PE6022.6</t>
  </si>
  <si>
    <t>PE6025.1</t>
  </si>
  <si>
    <t>Cầu lông 1</t>
  </si>
  <si>
    <t>PE6025</t>
  </si>
  <si>
    <t>PE6025.2</t>
  </si>
  <si>
    <t>PE6025.3</t>
  </si>
  <si>
    <t>PE6026.1</t>
  </si>
  <si>
    <t>Cầu lông 2</t>
  </si>
  <si>
    <t>PE6026</t>
  </si>
  <si>
    <t>PE6026.2</t>
  </si>
  <si>
    <t>PE6026.3</t>
  </si>
  <si>
    <t>Đá cầu 1</t>
  </si>
  <si>
    <t>PE6029</t>
  </si>
  <si>
    <t>Đá cầu 2</t>
  </si>
  <si>
    <t>PE6030</t>
  </si>
  <si>
    <t>PE6030.2</t>
  </si>
  <si>
    <t>PE6030.3</t>
  </si>
  <si>
    <t>PE6017.1</t>
  </si>
  <si>
    <t>Bóng bàn 1</t>
  </si>
  <si>
    <t>PE6017</t>
  </si>
  <si>
    <t>PE6018.1</t>
  </si>
  <si>
    <t>Bóng bàn 2</t>
  </si>
  <si>
    <t>PE6018</t>
  </si>
  <si>
    <t>PE6018.2</t>
  </si>
  <si>
    <t>PE6018.3</t>
  </si>
  <si>
    <t>PE6031.1</t>
  </si>
  <si>
    <t>Cầu mây 1</t>
  </si>
  <si>
    <t>PE6031</t>
  </si>
  <si>
    <t>PE6032.1</t>
  </si>
  <si>
    <t>Cầu mây 2</t>
  </si>
  <si>
    <t>PE6032</t>
  </si>
  <si>
    <t>PE6019.1</t>
  </si>
  <si>
    <t>Tennis 1</t>
  </si>
  <si>
    <t>PE6019</t>
  </si>
  <si>
    <t>PE6019.2</t>
  </si>
  <si>
    <t>PE6020.1</t>
  </si>
  <si>
    <t>Tennis 2</t>
  </si>
  <si>
    <t>PE6020</t>
  </si>
  <si>
    <t>PE6020.2</t>
  </si>
  <si>
    <t>BM6157.1</t>
  </si>
  <si>
    <t>Công tác văn thư, lưu trữ trong doanh nghiệp</t>
  </si>
  <si>
    <t>BM6157</t>
  </si>
  <si>
    <t>EE6016.1</t>
  </si>
  <si>
    <t>Điều khiển số</t>
  </si>
  <si>
    <t>EE6016</t>
  </si>
  <si>
    <t>AA6024.1</t>
  </si>
  <si>
    <t>Kiểm toán tài chính</t>
  </si>
  <si>
    <t>AA6024</t>
  </si>
  <si>
    <t>BM6137.1</t>
  </si>
  <si>
    <t>Kỹ năng tổ chức và điều hành cuộc họp</t>
  </si>
  <si>
    <t>BM6137</t>
  </si>
  <si>
    <t>BM6137.2</t>
  </si>
  <si>
    <t>AA6032.1</t>
  </si>
  <si>
    <t>Phân tích báo cáo tài chính</t>
  </si>
  <si>
    <t>AA6032</t>
  </si>
  <si>
    <t>AA6032.2</t>
  </si>
  <si>
    <t>BM6052.1</t>
  </si>
  <si>
    <t>Quản trị chiến lược</t>
  </si>
  <si>
    <t>BM6052</t>
  </si>
  <si>
    <t>Thực hành kế toán doanh nghiệp</t>
  </si>
  <si>
    <t>AA6037</t>
  </si>
  <si>
    <t>IT6034.1</t>
  </si>
  <si>
    <t>Tích hợp hệ thống phần mềm</t>
  </si>
  <si>
    <t>IT6034</t>
  </si>
  <si>
    <t>TO6082.1</t>
  </si>
  <si>
    <t>Tổ chức hoạt động tập thể</t>
  </si>
  <si>
    <t>TO6082</t>
  </si>
  <si>
    <t>CAD</t>
  </si>
  <si>
    <t>EE6102.1</t>
  </si>
  <si>
    <t>Kỹ thuật lập trình C và C++</t>
  </si>
  <si>
    <t>EE6102</t>
  </si>
  <si>
    <t>EE6101.1</t>
  </si>
  <si>
    <t>Mạch điện quá độ và phi tuyến</t>
  </si>
  <si>
    <t>EE6101</t>
  </si>
  <si>
    <t>CT6127.1</t>
  </si>
  <si>
    <t>Quá trình và thiết bị cơ học</t>
  </si>
  <si>
    <t>CT6127</t>
  </si>
  <si>
    <t>ME6017.1</t>
  </si>
  <si>
    <t>Đồ án môn học chi tiết máy</t>
  </si>
  <si>
    <t>ME6017</t>
  </si>
  <si>
    <t>BM6044.1</t>
  </si>
  <si>
    <t>Phân tích đầu tư chứng khoán</t>
  </si>
  <si>
    <t>BM6044</t>
  </si>
  <si>
    <t>BM6064.1</t>
  </si>
  <si>
    <t>Quản trị tài chính doanh nghiệp</t>
  </si>
  <si>
    <t>BM6064</t>
  </si>
  <si>
    <t>FL6341.1</t>
  </si>
  <si>
    <t>Tiếng Anh cơ khí 1</t>
  </si>
  <si>
    <t>FL6341</t>
  </si>
  <si>
    <t>FL6341.2</t>
  </si>
  <si>
    <t>FL6347.1</t>
  </si>
  <si>
    <t>Tiếng Anh Công nghệ ô tô 1</t>
  </si>
  <si>
    <t>FL6347</t>
  </si>
  <si>
    <t>FL6343.1</t>
  </si>
  <si>
    <t>Tiếng Anh Công nghệ thông tin 1</t>
  </si>
  <si>
    <t>FL6343</t>
  </si>
  <si>
    <t>FL6345.1</t>
  </si>
  <si>
    <t>Tiếng Anh Thương mại 1</t>
  </si>
  <si>
    <t>FL6345</t>
  </si>
  <si>
    <t>FL6345.2</t>
  </si>
  <si>
    <t>FL6345.3</t>
  </si>
  <si>
    <t>BM6117.1</t>
  </si>
  <si>
    <t>Truyền thông trong tổ chức</t>
  </si>
  <si>
    <t>BM6117</t>
  </si>
  <si>
    <t>ME6031.2</t>
  </si>
  <si>
    <t>BM6057.1</t>
  </si>
  <si>
    <t>Quản trị học</t>
  </si>
  <si>
    <t>BM6057</t>
  </si>
  <si>
    <t>BM6135.1</t>
  </si>
  <si>
    <t>Chuyên đề quản trị nhân lực trong các doanh nghiệp dịch vụ</t>
  </si>
  <si>
    <t>BM6135</t>
  </si>
  <si>
    <t>BM6117.2</t>
  </si>
  <si>
    <t>FL6357.1</t>
  </si>
  <si>
    <t>Tiếng Anh Điện-Điện tử 1</t>
  </si>
  <si>
    <t>FL6357</t>
  </si>
  <si>
    <t>FL6357.2</t>
  </si>
  <si>
    <t>FL6345.4</t>
  </si>
  <si>
    <t>FL6345.5</t>
  </si>
  <si>
    <t>FL6345.6</t>
  </si>
  <si>
    <t>FL6345.7</t>
  </si>
  <si>
    <t>Kỹ thuật Robot</t>
  </si>
  <si>
    <t>TO6016.1</t>
  </si>
  <si>
    <t>Du lịch có trách nhiệm</t>
  </si>
  <si>
    <t>TO6016</t>
  </si>
  <si>
    <t>TO6159_TA.1</t>
  </si>
  <si>
    <t>Eco - Tourism</t>
  </si>
  <si>
    <t>TO6159_TA</t>
  </si>
  <si>
    <t>TO6016_TA.1</t>
  </si>
  <si>
    <t>Responsible Tourism</t>
  </si>
  <si>
    <t>TO6016_TA</t>
  </si>
  <si>
    <t>BS6012.1</t>
  </si>
  <si>
    <t>Lý thuyết xác suất</t>
  </si>
  <si>
    <t>BS6012</t>
  </si>
  <si>
    <t>ME6058.1</t>
  </si>
  <si>
    <t>Nguyên lý-Chi tiết máy</t>
  </si>
  <si>
    <t>ME6058</t>
  </si>
  <si>
    <t>Cơ sở hệ thống tự động</t>
  </si>
  <si>
    <t>FE6003.1</t>
  </si>
  <si>
    <t>Điện tử tương tự</t>
  </si>
  <si>
    <t>FE6003</t>
  </si>
  <si>
    <t>ME6014.1</t>
  </si>
  <si>
    <t>Dung sai và kỹ thuật đo</t>
  </si>
  <si>
    <t>ME6014</t>
  </si>
  <si>
    <t>EE6036.1</t>
  </si>
  <si>
    <t>Khí cụ điện</t>
  </si>
  <si>
    <t>EE6036</t>
  </si>
  <si>
    <t>ME6024.1</t>
  </si>
  <si>
    <t>Lý thuyết cơ cấu</t>
  </si>
  <si>
    <t>ME6024</t>
  </si>
  <si>
    <t>EE6038.1</t>
  </si>
  <si>
    <t>Lý thuyết điều khiển tự động</t>
  </si>
  <si>
    <t>EE6038</t>
  </si>
  <si>
    <t>FE6023.1</t>
  </si>
  <si>
    <t>Lý thuyết mạch</t>
  </si>
  <si>
    <t>FE6023</t>
  </si>
  <si>
    <t>EE6040.1</t>
  </si>
  <si>
    <t>Mạch điện 2</t>
  </si>
  <si>
    <t>EE6040</t>
  </si>
  <si>
    <t>EE6101.2</t>
  </si>
  <si>
    <t>FL6156.1</t>
  </si>
  <si>
    <t>Tiếng Anh Công nghệ Ô tô cơ bản 3</t>
  </si>
  <si>
    <t>FL6156</t>
  </si>
  <si>
    <t>FL6087.1</t>
  </si>
  <si>
    <t>Tiếng Anh Công nghệ thông tin cơ bản 3</t>
  </si>
  <si>
    <t>FL6087</t>
  </si>
  <si>
    <t>FL6132.1</t>
  </si>
  <si>
    <t>Tiếng Anh Điện-Điện tử cơ bản 3</t>
  </si>
  <si>
    <t>FL6132</t>
  </si>
  <si>
    <t>FL6132.2</t>
  </si>
  <si>
    <t>FL6132.3</t>
  </si>
  <si>
    <t>FL6162.1</t>
  </si>
  <si>
    <t>Tiếng Anh Thương mại cơ bản 3</t>
  </si>
  <si>
    <t>FL6162</t>
  </si>
  <si>
    <t>FL6162.2</t>
  </si>
  <si>
    <t>BS6004.1</t>
  </si>
  <si>
    <t>Toán kỹ thuật</t>
  </si>
  <si>
    <t>BS6004</t>
  </si>
  <si>
    <t>EE6054.1</t>
  </si>
  <si>
    <t>Thực hành điện cơ bản</t>
  </si>
  <si>
    <t>EE6054</t>
  </si>
  <si>
    <t>FL6093.1</t>
  </si>
  <si>
    <t>Tiếng Anh Cơ khí cơ bản 3</t>
  </si>
  <si>
    <t>FL6093</t>
  </si>
  <si>
    <t>FL6093.2</t>
  </si>
  <si>
    <t>FL6138.1</t>
  </si>
  <si>
    <t>Tiếng Anh Công nghệ kỹ thuật hóa học cơ bản 3</t>
  </si>
  <si>
    <t>FL6138</t>
  </si>
  <si>
    <t>FL6150.1</t>
  </si>
  <si>
    <t>Tiếng Anh May-Thiết kế thời trang cơ bản 3</t>
  </si>
  <si>
    <t>FL6150</t>
  </si>
  <si>
    <t>ME6031.3</t>
  </si>
  <si>
    <t>IT6120.1</t>
  </si>
  <si>
    <t>IT6120</t>
  </si>
  <si>
    <t>ĐH K18</t>
  </si>
  <si>
    <t>BS6010.1</t>
  </si>
  <si>
    <t>Giải tích</t>
  </si>
  <si>
    <t>BS6010</t>
  </si>
  <si>
    <t>BS6002.1</t>
  </si>
  <si>
    <t>BS6002</t>
  </si>
  <si>
    <t>BS6002.2</t>
  </si>
  <si>
    <t>BS6002.3</t>
  </si>
  <si>
    <t>BS6004.2</t>
  </si>
  <si>
    <t>BS6004.3</t>
  </si>
  <si>
    <t>BS6004.4</t>
  </si>
  <si>
    <t>BS6004.5</t>
  </si>
  <si>
    <t>BS6004.6</t>
  </si>
  <si>
    <t>BS6004.7</t>
  </si>
  <si>
    <t>CT6080.1</t>
  </si>
  <si>
    <t>Hóa lý</t>
  </si>
  <si>
    <t>CT6080</t>
  </si>
  <si>
    <t>BM6021.1</t>
  </si>
  <si>
    <t>Kinh tế học vi mô</t>
  </si>
  <si>
    <t>BM6021</t>
  </si>
  <si>
    <t>BM6022.1</t>
  </si>
  <si>
    <t>Kinh tế học vĩ mô</t>
  </si>
  <si>
    <t>BM6022</t>
  </si>
  <si>
    <t>BS6012.2</t>
  </si>
  <si>
    <t>BS6012.3</t>
  </si>
  <si>
    <t>EE6038.2</t>
  </si>
  <si>
    <t>FL6087.2</t>
  </si>
  <si>
    <t>EE6001.2</t>
  </si>
  <si>
    <t>EE6001.3</t>
  </si>
  <si>
    <t>EE6001.4</t>
  </si>
  <si>
    <t>EE6001.5</t>
  </si>
  <si>
    <t>EE6001.6</t>
  </si>
  <si>
    <t>FL6132.4</t>
  </si>
  <si>
    <t>FL6284.1</t>
  </si>
  <si>
    <t>Tiếng Trung cơ bản 3</t>
  </si>
  <si>
    <t>FL6284</t>
  </si>
  <si>
    <t>ME6002.1</t>
  </si>
  <si>
    <t>ME6002</t>
  </si>
  <si>
    <t>ME6159.1</t>
  </si>
  <si>
    <t>ME6159</t>
  </si>
  <si>
    <t>TO6135.1</t>
  </si>
  <si>
    <t>Nghiệp vụ phục vụ ăn uống</t>
  </si>
  <si>
    <t>TO6135</t>
  </si>
  <si>
    <t>LP6010.6</t>
  </si>
  <si>
    <t>ME6042.1</t>
  </si>
  <si>
    <t>Vẽ kỹ thuật</t>
  </si>
  <si>
    <t>ME6042</t>
  </si>
  <si>
    <t>ME6042.2</t>
  </si>
  <si>
    <t>ME6031.4</t>
  </si>
  <si>
    <t>EE6159.1</t>
  </si>
  <si>
    <t>Cơ sở kỹ thuật nhiệt</t>
  </si>
  <si>
    <t>EE6159</t>
  </si>
  <si>
    <t>IT6006.1</t>
  </si>
  <si>
    <t>IT6006</t>
  </si>
  <si>
    <t>Hoá xin mở</t>
  </si>
  <si>
    <t>202430503123001</t>
  </si>
  <si>
    <t>0503123.1</t>
  </si>
  <si>
    <t>Hệ quản trị cơ sở dữ liệu (SQL Server)</t>
  </si>
  <si>
    <t>0503123</t>
  </si>
  <si>
    <t>ĐH K15</t>
  </si>
  <si>
    <t>Học kỳ phụ 1 năm học 2024-2025</t>
  </si>
  <si>
    <t>20243BM6001001</t>
  </si>
  <si>
    <t>20243FL6091001</t>
  </si>
  <si>
    <t>FL6091.1</t>
  </si>
  <si>
    <t>Tiếng Anh Cơ khí cơ bản 1</t>
  </si>
  <si>
    <t>FL6091</t>
  </si>
  <si>
    <t>20243FL6091002</t>
  </si>
  <si>
    <t>FL6091.2</t>
  </si>
  <si>
    <t>20243FL6091003</t>
  </si>
  <si>
    <t>FL6091.3</t>
  </si>
  <si>
    <t>20243FL6091004</t>
  </si>
  <si>
    <t>FL6091.4</t>
  </si>
  <si>
    <t>20243FL6091005</t>
  </si>
  <si>
    <t>FL6091.5</t>
  </si>
  <si>
    <t>20243FL6092001</t>
  </si>
  <si>
    <t>FL6092.1</t>
  </si>
  <si>
    <t>Tiếng Anh Cơ khí cơ bản 2</t>
  </si>
  <si>
    <t>FL6092</t>
  </si>
  <si>
    <t>20243FL6092002</t>
  </si>
  <si>
    <t>FL6092.2</t>
  </si>
  <si>
    <t>20243FL6092003</t>
  </si>
  <si>
    <t>FL6092.3</t>
  </si>
  <si>
    <t>20243FL6092004</t>
  </si>
  <si>
    <t>FL6092.4</t>
  </si>
  <si>
    <t>20243FL6092005</t>
  </si>
  <si>
    <t>FL6092.5</t>
  </si>
  <si>
    <t>20243FL6092006</t>
  </si>
  <si>
    <t>FL6092.6</t>
  </si>
  <si>
    <t>20243FL6092007</t>
  </si>
  <si>
    <t>FL6092.7</t>
  </si>
  <si>
    <t>20243FL6137001</t>
  </si>
  <si>
    <t>FL6137.1</t>
  </si>
  <si>
    <t>Tiếng Anh Công nghệ kỹ thuật hóa học cơ bản 2</t>
  </si>
  <si>
    <t>FL6137</t>
  </si>
  <si>
    <t>20243FL6137002</t>
  </si>
  <si>
    <t>FL6137.2</t>
  </si>
  <si>
    <t>20243FL6167001</t>
  </si>
  <si>
    <t>FL6167.1</t>
  </si>
  <si>
    <t>Tiếng Anh Công nghệ kỹ thuật môi trường cơ bản 3</t>
  </si>
  <si>
    <t>FL6167</t>
  </si>
  <si>
    <t>20243FL6155001</t>
  </si>
  <si>
    <t>FL6155.1</t>
  </si>
  <si>
    <t>Tiếng Anh Công nghệ Ô tô cơ bản 2</t>
  </si>
  <si>
    <t>FL6155</t>
  </si>
  <si>
    <t>20243FL6155002</t>
  </si>
  <si>
    <t>FL6155.2</t>
  </si>
  <si>
    <t>20243FL6155003</t>
  </si>
  <si>
    <t>FL6155.3</t>
  </si>
  <si>
    <t>20243FL6085001</t>
  </si>
  <si>
    <t>FL6085.1</t>
  </si>
  <si>
    <t>Tiếng Anh Công nghệ thông tin cơ bản 1</t>
  </si>
  <si>
    <t>FL6085</t>
  </si>
  <si>
    <t>20243FL6085002</t>
  </si>
  <si>
    <t>FL6085.2</t>
  </si>
  <si>
    <t>20243FL6086001</t>
  </si>
  <si>
    <t>FL6086.1</t>
  </si>
  <si>
    <t>Tiếng Anh công nghệ thông tin cơ bản 2</t>
  </si>
  <si>
    <t>FL6086</t>
  </si>
  <si>
    <t>20243FL6086002</t>
  </si>
  <si>
    <t>FL6086.2</t>
  </si>
  <si>
    <t>20243FL6086003</t>
  </si>
  <si>
    <t>FL6086.3</t>
  </si>
  <si>
    <t>20243FL6087001</t>
  </si>
  <si>
    <t>20243FL6087002</t>
  </si>
  <si>
    <t>20243FL6088001</t>
  </si>
  <si>
    <t>FL6088.1</t>
  </si>
  <si>
    <t>Tiếng Anh Công nghệ thông tin cơ bản 4</t>
  </si>
  <si>
    <t>FL6088</t>
  </si>
  <si>
    <t>20243FL6088002</t>
  </si>
  <si>
    <t>FL6088.2</t>
  </si>
  <si>
    <t>20243FL6118001</t>
  </si>
  <si>
    <t>FL6118.1</t>
  </si>
  <si>
    <t>Tiếng Anh Công nghệ thực phẩm cơ bản 2</t>
  </si>
  <si>
    <t>FL6118</t>
  </si>
  <si>
    <t>20243FL6130001</t>
  </si>
  <si>
    <t>FL6130.1</t>
  </si>
  <si>
    <t>Tiếng Anh Điện-Điện tử cơ bản 1</t>
  </si>
  <si>
    <t>FL6130</t>
  </si>
  <si>
    <t>20243FL6130002</t>
  </si>
  <si>
    <t>FL6130.2</t>
  </si>
  <si>
    <t>20243FL6130003</t>
  </si>
  <si>
    <t>FL6130.3</t>
  </si>
  <si>
    <t>20243FL6130004</t>
  </si>
  <si>
    <t>FL6130.4</t>
  </si>
  <si>
    <t>20243FL6130005</t>
  </si>
  <si>
    <t>FL6130.5</t>
  </si>
  <si>
    <t>20243FL6130006</t>
  </si>
  <si>
    <t>FL6130.6</t>
  </si>
  <si>
    <t>20243FL6130007</t>
  </si>
  <si>
    <t>FL6130.7</t>
  </si>
  <si>
    <t>20243FL6131001</t>
  </si>
  <si>
    <t>FL6131.1</t>
  </si>
  <si>
    <t>Tiếng Anh Điện-Điện tử cơ bản 2</t>
  </si>
  <si>
    <t>FL6131</t>
  </si>
  <si>
    <t>20243FL6131002</t>
  </si>
  <si>
    <t>FL6131.2</t>
  </si>
  <si>
    <t>20243FL6131003</t>
  </si>
  <si>
    <t>FL6131.3</t>
  </si>
  <si>
    <t>20243FL6131004</t>
  </si>
  <si>
    <t>FL6131.4</t>
  </si>
  <si>
    <t>20243FL6131005</t>
  </si>
  <si>
    <t>FL6131.5</t>
  </si>
  <si>
    <t>20243FL6131006</t>
  </si>
  <si>
    <t>FL6131.6</t>
  </si>
  <si>
    <t>20243FL6132001</t>
  </si>
  <si>
    <t>20243FL6132002</t>
  </si>
  <si>
    <t>20243FL6132003</t>
  </si>
  <si>
    <t>20243FL6132004</t>
  </si>
  <si>
    <t>20243FL6133001</t>
  </si>
  <si>
    <t>FL6133.1</t>
  </si>
  <si>
    <t>Tiếng Anh Điện-Điện tử cơ bản 4</t>
  </si>
  <si>
    <t>FL6133</t>
  </si>
  <si>
    <t>20243FL6133002</t>
  </si>
  <si>
    <t>FL6133.2</t>
  </si>
  <si>
    <t>20243FL6133003</t>
  </si>
  <si>
    <t>FL6133.3</t>
  </si>
  <si>
    <t>20243FL6133004</t>
  </si>
  <si>
    <t>FL6133.4</t>
  </si>
  <si>
    <t>20243FL6133005</t>
  </si>
  <si>
    <t>FL6133.5</t>
  </si>
  <si>
    <t>20243FL6125001</t>
  </si>
  <si>
    <t>FL6125.1</t>
  </si>
  <si>
    <t>Tiếng Anh Du lịch cơ bản 2</t>
  </si>
  <si>
    <t>FL6125</t>
  </si>
  <si>
    <t>20243FL6160001</t>
  </si>
  <si>
    <t>FL6160.1</t>
  </si>
  <si>
    <t>Tiếng Anh Thương mại cơ bản 1</t>
  </si>
  <si>
    <t>FL6160</t>
  </si>
  <si>
    <t>20243FL6160002</t>
  </si>
  <si>
    <t>FL6160.2</t>
  </si>
  <si>
    <t>20243FL6161001</t>
  </si>
  <si>
    <t>FL6161.1</t>
  </si>
  <si>
    <t>Tiếng Anh Thương mại cơ bản 2</t>
  </si>
  <si>
    <t>FL6161</t>
  </si>
  <si>
    <t>20243FL6161002</t>
  </si>
  <si>
    <t>FL6161.2</t>
  </si>
  <si>
    <t>20243FL6161003</t>
  </si>
  <si>
    <t>FL6161.3</t>
  </si>
  <si>
    <t>20243FL6161004</t>
  </si>
  <si>
    <t>FL6161.4</t>
  </si>
  <si>
    <t>20243FL6162001</t>
  </si>
  <si>
    <t>20243FL6162002</t>
  </si>
  <si>
    <t>20243FL6163001</t>
  </si>
  <si>
    <t>FL6163.1</t>
  </si>
  <si>
    <t>Tiếng Anh Thương mại cơ bản 4</t>
  </si>
  <si>
    <t>FL6163</t>
  </si>
  <si>
    <t>20243FL6163002</t>
  </si>
  <si>
    <t>FL6163.2</t>
  </si>
  <si>
    <t>20243FL6163003</t>
  </si>
  <si>
    <t>FL6163.3</t>
  </si>
  <si>
    <t>20243FL6163004</t>
  </si>
  <si>
    <t>FL6163.4</t>
  </si>
  <si>
    <t>20243FL6163005</t>
  </si>
  <si>
    <t>FL6163.5</t>
  </si>
  <si>
    <t>20243IT6044001</t>
  </si>
  <si>
    <t>20243IT6044002</t>
  </si>
  <si>
    <t>20243FL6357001</t>
  </si>
  <si>
    <t>20243FL6357002</t>
  </si>
  <si>
    <t>20243FL6356001</t>
  </si>
  <si>
    <t>FL6356.1</t>
  </si>
  <si>
    <t>Tiếng Anh Công nghệ thực phẩm 2</t>
  </si>
  <si>
    <t>FL6356</t>
  </si>
  <si>
    <t>20243FL6356002</t>
  </si>
  <si>
    <t>FL6356.2</t>
  </si>
  <si>
    <t>202431003108001</t>
  </si>
  <si>
    <t>1003108.1</t>
  </si>
  <si>
    <t>Toán cao cấp 2A</t>
  </si>
  <si>
    <t>1003108</t>
  </si>
  <si>
    <t>202431003110001</t>
  </si>
  <si>
    <t>1003110.1</t>
  </si>
  <si>
    <t>Vật lý</t>
  </si>
  <si>
    <t>1003110</t>
  </si>
  <si>
    <t>202431003107001</t>
  </si>
  <si>
    <t>1003107.1</t>
  </si>
  <si>
    <t>Toán cao cấp 1</t>
  </si>
  <si>
    <t>1003107</t>
  </si>
  <si>
    <t>202431003107002</t>
  </si>
  <si>
    <t>1003107.2</t>
  </si>
  <si>
    <t>202431003109001</t>
  </si>
  <si>
    <t>1003109.1</t>
  </si>
  <si>
    <t>Toán cao cấp 2C</t>
  </si>
  <si>
    <t>1003109</t>
  </si>
  <si>
    <t>20243ME6023001</t>
  </si>
  <si>
    <t>ME6023.1</t>
  </si>
  <si>
    <t>ME6023</t>
  </si>
  <si>
    <t>20243ME6025001</t>
  </si>
  <si>
    <t>20243BS6013001</t>
  </si>
  <si>
    <t>20243BS6024001</t>
  </si>
  <si>
    <t>BS6024.1</t>
  </si>
  <si>
    <t>Mỹ thuật đại cương</t>
  </si>
  <si>
    <t>BS6024</t>
  </si>
  <si>
    <t>20243ME6017001</t>
  </si>
  <si>
    <t>20243IT6010001</t>
  </si>
  <si>
    <t>20243FL6341001</t>
  </si>
  <si>
    <t>20243FL6341002</t>
  </si>
  <si>
    <t>20243EE6082001</t>
  </si>
  <si>
    <t>EE6082.1</t>
  </si>
  <si>
    <t>Kỹ thuật thông gió và điều hoà không khí</t>
  </si>
  <si>
    <t>EE6082</t>
  </si>
  <si>
    <t>20243IT6019001</t>
  </si>
  <si>
    <t>20243FE6030001</t>
  </si>
  <si>
    <t>FE6030.1</t>
  </si>
  <si>
    <t>PLC và mạng truyền thông công nghiệp</t>
  </si>
  <si>
    <t>FE6030</t>
  </si>
  <si>
    <t>20243TO6077001</t>
  </si>
  <si>
    <t>20243TO6077002</t>
  </si>
  <si>
    <t>TO6077.2</t>
  </si>
  <si>
    <t>20243IT6034001</t>
  </si>
  <si>
    <t>20243PE6001001</t>
  </si>
  <si>
    <t>20243PE6002001</t>
  </si>
  <si>
    <t>20243PE6003001</t>
  </si>
  <si>
    <t>20243PE6003002</t>
  </si>
  <si>
    <t>20243PE6003003</t>
  </si>
  <si>
    <t>20243PE6003004</t>
  </si>
  <si>
    <t>20243PE6003005</t>
  </si>
  <si>
    <t>20243PE6003006</t>
  </si>
  <si>
    <t>20243PE6004001</t>
  </si>
  <si>
    <t>20243PE6004002</t>
  </si>
  <si>
    <t>20243PE6004003</t>
  </si>
  <si>
    <t>20243PE6004004</t>
  </si>
  <si>
    <t>20243PE6004005</t>
  </si>
  <si>
    <t>PE6004.5</t>
  </si>
  <si>
    <t>20243PE6004006</t>
  </si>
  <si>
    <t>PE6004.6</t>
  </si>
  <si>
    <t>20243PE6021001</t>
  </si>
  <si>
    <t>20243PE6021002</t>
  </si>
  <si>
    <t>20243PE6021004</t>
  </si>
  <si>
    <t>20243PE6021005</t>
  </si>
  <si>
    <t>20243PE6022002</t>
  </si>
  <si>
    <t>20243PE6022003</t>
  </si>
  <si>
    <t>20243PE6022005</t>
  </si>
  <si>
    <t>20243PE6022006</t>
  </si>
  <si>
    <t>20243PE6025001</t>
  </si>
  <si>
    <t>20243PE6025002</t>
  </si>
  <si>
    <t>20243PE6025003</t>
  </si>
  <si>
    <t>20243PE6026001</t>
  </si>
  <si>
    <t>20243PE6026002</t>
  </si>
  <si>
    <t>20243PE6026003</t>
  </si>
  <si>
    <t>20243BS6019001</t>
  </si>
  <si>
    <t>20243FL6094001</t>
  </si>
  <si>
    <t>FL6094.1</t>
  </si>
  <si>
    <t>Tiếng Anh Cơ khí cơ bản 4</t>
  </si>
  <si>
    <t>FL6094</t>
  </si>
  <si>
    <t>20243FL6094002</t>
  </si>
  <si>
    <t>FL6094.2</t>
  </si>
  <si>
    <t>20243FL6094003</t>
  </si>
  <si>
    <t>FL6094.3</t>
  </si>
  <si>
    <t>20243FL6119001</t>
  </si>
  <si>
    <t>FL6119.1</t>
  </si>
  <si>
    <t>Tiếng Anh Công nghệ thực phẩm cơ bản 3</t>
  </si>
  <si>
    <t>FL6119</t>
  </si>
  <si>
    <t>20243FL6119002</t>
  </si>
  <si>
    <t>FL6119.2</t>
  </si>
  <si>
    <t>20243FL6120001</t>
  </si>
  <si>
    <t>FL6120.1</t>
  </si>
  <si>
    <t>Tiếng Anh Công nghệ thực phẩm cơ bản 4</t>
  </si>
  <si>
    <t>FL6120</t>
  </si>
  <si>
    <t>20243FL6127001</t>
  </si>
  <si>
    <t>FL6127.1</t>
  </si>
  <si>
    <t>Tiếng Anh Du lịch cơ bản 4</t>
  </si>
  <si>
    <t>FL6127</t>
  </si>
  <si>
    <t>20243FL6127002</t>
  </si>
  <si>
    <t>FL6127.2</t>
  </si>
  <si>
    <t>20243GF6005001</t>
  </si>
  <si>
    <t>GF6005.1</t>
  </si>
  <si>
    <t>Cơ sở thiết kế trang phục</t>
  </si>
  <si>
    <t>GF6005</t>
  </si>
  <si>
    <t>202431403114001</t>
  </si>
  <si>
    <t>1403114.1</t>
  </si>
  <si>
    <t>Kỹ năng giao tiếp</t>
  </si>
  <si>
    <t>1403114</t>
  </si>
  <si>
    <t>202431403114002</t>
  </si>
  <si>
    <t>1403114.2</t>
  </si>
  <si>
    <t>20243PE6017001</t>
  </si>
  <si>
    <t>20243PE6017002</t>
  </si>
  <si>
    <t>PE6017.2</t>
  </si>
  <si>
    <t>20243PE6017003</t>
  </si>
  <si>
    <t>PE6017.3</t>
  </si>
  <si>
    <t>20243PE6018001</t>
  </si>
  <si>
    <t>20243PE6018002</t>
  </si>
  <si>
    <t>20243PE6018003</t>
  </si>
  <si>
    <t>20243PE6031001</t>
  </si>
  <si>
    <t>20243PE6032001</t>
  </si>
  <si>
    <t>20243PE6029002</t>
  </si>
  <si>
    <t>PE6029.2</t>
  </si>
  <si>
    <t>20243PE6029003</t>
  </si>
  <si>
    <t>PE6029.3</t>
  </si>
  <si>
    <t>20243PE6030002</t>
  </si>
  <si>
    <t>20243PE6030003</t>
  </si>
  <si>
    <t>20243IT6120001</t>
  </si>
  <si>
    <t>20243BS6013002</t>
  </si>
  <si>
    <t>20243PE6019001</t>
  </si>
  <si>
    <t>20243PE6019002</t>
  </si>
  <si>
    <t>20243PE6020001</t>
  </si>
  <si>
    <t>20243BS6008001</t>
  </si>
  <si>
    <t>20243BS6008002</t>
  </si>
  <si>
    <t>20243BS6008003</t>
  </si>
  <si>
    <t>20243BS6008004</t>
  </si>
  <si>
    <t>20243BS6008005</t>
  </si>
  <si>
    <t>20243BS6008006</t>
  </si>
  <si>
    <t>20243FL6347001</t>
  </si>
  <si>
    <t>20243FL6343001</t>
  </si>
  <si>
    <t>20243TO6058001</t>
  </si>
  <si>
    <t>20243IT6043001</t>
  </si>
  <si>
    <t>IT6043.1</t>
  </si>
  <si>
    <t>IT6043</t>
  </si>
  <si>
    <t>20243FL6342001</t>
  </si>
  <si>
    <t>FL6342.1</t>
  </si>
  <si>
    <t>Tiếng Anh cơ khí 2</t>
  </si>
  <si>
    <t>FL6342</t>
  </si>
  <si>
    <t>20243FL6342002</t>
  </si>
  <si>
    <t>FL6342.2</t>
  </si>
  <si>
    <t>20243FL6358001</t>
  </si>
  <si>
    <t>FL6358.1</t>
  </si>
  <si>
    <t>Tiếng Anh Điện-Điện tử 2</t>
  </si>
  <si>
    <t>FL6358</t>
  </si>
  <si>
    <t>20243FL6346001</t>
  </si>
  <si>
    <t>FL6346.1</t>
  </si>
  <si>
    <t>Tiếng Anh Thương mại 2</t>
  </si>
  <si>
    <t>FL6346</t>
  </si>
  <si>
    <t>20243FL6346002</t>
  </si>
  <si>
    <t>FL6346.2</t>
  </si>
  <si>
    <t>20243FL6346003</t>
  </si>
  <si>
    <t>FL6346.3</t>
  </si>
  <si>
    <t>20243PE6020002</t>
  </si>
  <si>
    <t>20243AA6011001</t>
  </si>
  <si>
    <t>AA6011.1</t>
  </si>
  <si>
    <t>Kế toán hành chính sự nghiệp</t>
  </si>
  <si>
    <t>AA6011</t>
  </si>
  <si>
    <t>20243AA6024001</t>
  </si>
  <si>
    <t>20243AA6041001</t>
  </si>
  <si>
    <t>AA6041.1</t>
  </si>
  <si>
    <t>Kiểm toán tài chính 2</t>
  </si>
  <si>
    <t>AA6041</t>
  </si>
  <si>
    <t>20243AA6026001</t>
  </si>
  <si>
    <t>AA6026.1</t>
  </si>
  <si>
    <t>Lập và trình bày báo cáo tài chính doanh nghiệp</t>
  </si>
  <si>
    <t>AA6026</t>
  </si>
  <si>
    <t>20243AA6032001</t>
  </si>
  <si>
    <t>20243AA6032002</t>
  </si>
  <si>
    <t>20243AA6037001</t>
  </si>
  <si>
    <t>AA6037.1</t>
  </si>
  <si>
    <t>20243FL6346004</t>
  </si>
  <si>
    <t>FL6346.4</t>
  </si>
  <si>
    <t>20243FL6346005</t>
  </si>
  <si>
    <t>FL6346.5</t>
  </si>
  <si>
    <t>20243FL6342003</t>
  </si>
  <si>
    <t>FL6342.3</t>
  </si>
  <si>
    <t>20243FL6346006</t>
  </si>
  <si>
    <t>FL6346.6</t>
  </si>
  <si>
    <t>20243FL6346007</t>
  </si>
  <si>
    <t>FL6346.7</t>
  </si>
  <si>
    <t>20243FL6346008</t>
  </si>
  <si>
    <t>FL6346.8</t>
  </si>
  <si>
    <t>20243FL6346009</t>
  </si>
  <si>
    <t>FL6346.9</t>
  </si>
  <si>
    <t>20243FL6346010</t>
  </si>
  <si>
    <t>FL6346.10</t>
  </si>
  <si>
    <t>20243FL6346011</t>
  </si>
  <si>
    <t>FL6346.11</t>
  </si>
  <si>
    <t>20243FL6346012</t>
  </si>
  <si>
    <t>FL6346.12</t>
  </si>
  <si>
    <t>20243BS6007001</t>
  </si>
  <si>
    <t>BS6007.1</t>
  </si>
  <si>
    <t>Vật lý 2</t>
  </si>
  <si>
    <t>BS6007</t>
  </si>
  <si>
    <t>Học kỳ phụ 1 năm học 2024 -2025</t>
  </si>
  <si>
    <t>20243BS6007002</t>
  </si>
  <si>
    <t>BS6007.2</t>
  </si>
  <si>
    <t>20243BS6003001</t>
  </si>
  <si>
    <t>20243BS6003002</t>
  </si>
  <si>
    <t>20243BS6003003</t>
  </si>
  <si>
    <t>20243CT6080001</t>
  </si>
  <si>
    <t>20243AA6017001</t>
  </si>
  <si>
    <t>20243BS6011001</t>
  </si>
  <si>
    <t>20243BS6011002</t>
  </si>
  <si>
    <t>20243EE6032001</t>
  </si>
  <si>
    <t>20243CT6127001</t>
  </si>
  <si>
    <t>20243EE6013001</t>
  </si>
  <si>
    <t>EE6013.1</t>
  </si>
  <si>
    <t>Điều khiển logic</t>
  </si>
  <si>
    <t>EE6013</t>
  </si>
  <si>
    <t>20243EE6013002</t>
  </si>
  <si>
    <t>EE6013.2</t>
  </si>
  <si>
    <t>20243EE6013003</t>
  </si>
  <si>
    <t>EE6013.3</t>
  </si>
  <si>
    <t>20243EE6013004</t>
  </si>
  <si>
    <t>EE6013.4</t>
  </si>
  <si>
    <t>20243CT6128001</t>
  </si>
  <si>
    <t>20243EE6002001</t>
  </si>
  <si>
    <t>EE6002.1</t>
  </si>
  <si>
    <t>Truyền nhiệt</t>
  </si>
  <si>
    <t>EE6002</t>
  </si>
  <si>
    <t>20243EE6008001</t>
  </si>
  <si>
    <t>20243EE6010001</t>
  </si>
  <si>
    <t>20243EE6010002</t>
  </si>
  <si>
    <t>20243EE6016001</t>
  </si>
  <si>
    <t>20243BM6063001</t>
  </si>
  <si>
    <t>20243EE6036001</t>
  </si>
  <si>
    <t>20243EE6038001</t>
  </si>
  <si>
    <t>20243EE6038002</t>
  </si>
  <si>
    <t>20243EE6101001</t>
  </si>
  <si>
    <t>20243EE6101002</t>
  </si>
  <si>
    <t>20243EE6054001</t>
  </si>
  <si>
    <t>20243EE6042001</t>
  </si>
  <si>
    <t>EE6042.1</t>
  </si>
  <si>
    <t>Máy điện</t>
  </si>
  <si>
    <t>EE6042</t>
  </si>
  <si>
    <t>20243EE6042002</t>
  </si>
  <si>
    <t>EE6042.2</t>
  </si>
  <si>
    <t>20243EE6051001</t>
  </si>
  <si>
    <t>20243EE6051002</t>
  </si>
  <si>
    <t>20243FL6277001</t>
  </si>
  <si>
    <t>FL6277.1</t>
  </si>
  <si>
    <t>Tiếng Anh cơ bản 1</t>
  </si>
  <si>
    <t>FL6277</t>
  </si>
  <si>
    <t>20243FL6093001</t>
  </si>
  <si>
    <t>20243FL6093002</t>
  </si>
  <si>
    <t>20243FL6138001</t>
  </si>
  <si>
    <t>20243FL6139001</t>
  </si>
  <si>
    <t>FL6139.1</t>
  </si>
  <si>
    <t>Tiếng Anh Công nghệ kỹ thuật hóa học cơ bản 4</t>
  </si>
  <si>
    <t>FL6139</t>
  </si>
  <si>
    <t>20243FL6148001</t>
  </si>
  <si>
    <t>FL6148.1</t>
  </si>
  <si>
    <t>Tiếng Anh May-Thiết kế thời trang cơ bản 1</t>
  </si>
  <si>
    <t>FL6148</t>
  </si>
  <si>
    <t>20243FL6149001</t>
  </si>
  <si>
    <t>FL6149.1</t>
  </si>
  <si>
    <t>Tiếng Anh May-Thiết kế thời trang cơ bản 2</t>
  </si>
  <si>
    <t>FL6149</t>
  </si>
  <si>
    <t>20243FL6283001</t>
  </si>
  <si>
    <t>FL6283.1</t>
  </si>
  <si>
    <t>Tiếng Trung cơ bản 2</t>
  </si>
  <si>
    <t>FL6283</t>
  </si>
  <si>
    <t>20243FL6283002</t>
  </si>
  <si>
    <t>FL6283.2</t>
  </si>
  <si>
    <t>20243FL6283003</t>
  </si>
  <si>
    <t>FL6283.3</t>
  </si>
  <si>
    <t>20243FL6166001</t>
  </si>
  <si>
    <t>FL6166.1</t>
  </si>
  <si>
    <t>Tiếng Anh Công nghệ kỹ thuật môi trường cơ bản 2</t>
  </si>
  <si>
    <t>FL6166</t>
  </si>
  <si>
    <t>20243FL6284001</t>
  </si>
  <si>
    <t>20243FE6003001</t>
  </si>
  <si>
    <t>20243FE6014001</t>
  </si>
  <si>
    <t>20243FE6014002</t>
  </si>
  <si>
    <t>20243EE6102001</t>
  </si>
  <si>
    <t>20243FE6023001</t>
  </si>
  <si>
    <t>20243FL6156001</t>
  </si>
  <si>
    <t>20243FL6150001</t>
  </si>
  <si>
    <t>20243EE6106001</t>
  </si>
  <si>
    <t>20243EE6106002</t>
  </si>
  <si>
    <t>EE6106.2</t>
  </si>
  <si>
    <t>20243FE6002001</t>
  </si>
  <si>
    <t>FE6002.1</t>
  </si>
  <si>
    <t>Điện tử số</t>
  </si>
  <si>
    <t>FE6002</t>
  </si>
  <si>
    <t>20243EE6117001</t>
  </si>
  <si>
    <t>20243EE6117002</t>
  </si>
  <si>
    <t>EE6117.2</t>
  </si>
  <si>
    <t>20243FE6020001</t>
  </si>
  <si>
    <t>FE6020.1</t>
  </si>
  <si>
    <t>Kỹ thuật vi xử lý</t>
  </si>
  <si>
    <t>FE6020</t>
  </si>
  <si>
    <t>20243FE6051001</t>
  </si>
  <si>
    <t>20243FL6157001</t>
  </si>
  <si>
    <t>FL6157.1</t>
  </si>
  <si>
    <t>Tiếng Anh Công nghệ Ô tô cơ bản 4</t>
  </si>
  <si>
    <t>FL6157</t>
  </si>
  <si>
    <t>20243FL6151001</t>
  </si>
  <si>
    <t>FL6151.1</t>
  </si>
  <si>
    <t>Tiếng Anh May-Thiết kế thời trang cơ bản 4</t>
  </si>
  <si>
    <t>FL6151</t>
  </si>
  <si>
    <t>20243FE6044001</t>
  </si>
  <si>
    <t>20243EE6064001</t>
  </si>
  <si>
    <t>20243FE6006001</t>
  </si>
  <si>
    <t>FE6006.1</t>
  </si>
  <si>
    <t>Điều khiển tự động công nghiệp</t>
  </si>
  <si>
    <t>FE6006</t>
  </si>
  <si>
    <t>20243FL6440001</t>
  </si>
  <si>
    <t>FL6440.1</t>
  </si>
  <si>
    <t>Tiếng Anh Du lịch-Khách sạn cơ bản 1</t>
  </si>
  <si>
    <t>FL6440</t>
  </si>
  <si>
    <t>20243ME6002001</t>
  </si>
  <si>
    <t>20243IT6006001</t>
  </si>
  <si>
    <t>20243ME6159001</t>
  </si>
  <si>
    <t>20243ME6014001</t>
  </si>
  <si>
    <t>20243ME6024001</t>
  </si>
  <si>
    <t>20243ME6044001</t>
  </si>
  <si>
    <t>ME6044.1</t>
  </si>
  <si>
    <t>Cảm biến và hệ thống đo</t>
  </si>
  <si>
    <t>ME6044</t>
  </si>
  <si>
    <t>20243ME6012001</t>
  </si>
  <si>
    <t>ME6012.1</t>
  </si>
  <si>
    <t>Chi tiết máy</t>
  </si>
  <si>
    <t>ME6012</t>
  </si>
  <si>
    <t>20243IT6012001</t>
  </si>
  <si>
    <t>IT6012.1</t>
  </si>
  <si>
    <t>Hệ quản trị cơ sở dữ liệu</t>
  </si>
  <si>
    <t>IT6012</t>
  </si>
  <si>
    <t>20243ME6022001</t>
  </si>
  <si>
    <t>20243ME6022002</t>
  </si>
  <si>
    <t>20243IT6017001</t>
  </si>
  <si>
    <t>20243IT6017002</t>
  </si>
  <si>
    <t>20243IT6018001</t>
  </si>
  <si>
    <t>20243ME6027001</t>
  </si>
  <si>
    <t>ME6027.1</t>
  </si>
  <si>
    <t>Nguyên lý cắt</t>
  </si>
  <si>
    <t>ME6027</t>
  </si>
  <si>
    <t>20243IT6032001</t>
  </si>
  <si>
    <t>20243TO6052001</t>
  </si>
  <si>
    <t>20243ME6031001</t>
  </si>
  <si>
    <t>20243ME6031002</t>
  </si>
  <si>
    <t>20243ME6031003</t>
  </si>
  <si>
    <t>20243ME6031004</t>
  </si>
  <si>
    <t>20243IT6039001</t>
  </si>
  <si>
    <t>20243IT6039002</t>
  </si>
  <si>
    <t>20243ME6005001</t>
  </si>
  <si>
    <t>20243ME6005002</t>
  </si>
  <si>
    <t>20243ME6085001</t>
  </si>
  <si>
    <t>20243FL6345001</t>
  </si>
  <si>
    <t>20243FL6345002</t>
  </si>
  <si>
    <t>20243FL6345003</t>
  </si>
  <si>
    <t>20243FL6345004</t>
  </si>
  <si>
    <t>20243TO6159001</t>
  </si>
  <si>
    <t>TO6159.1</t>
  </si>
  <si>
    <t>Chuyên đề du lịch sinh thái</t>
  </si>
  <si>
    <t>TO6159</t>
  </si>
  <si>
    <t>20243FL6044001</t>
  </si>
  <si>
    <t>FL6044.1</t>
  </si>
  <si>
    <t>Kỹ năng nghe tiếng Trung Quốc 6</t>
  </si>
  <si>
    <t>FL6044</t>
  </si>
  <si>
    <t>20243FL6044002</t>
  </si>
  <si>
    <t>FL6044.2</t>
  </si>
  <si>
    <t>20243FL6044003</t>
  </si>
  <si>
    <t>FL6044.3</t>
  </si>
  <si>
    <t>20243FL6044004</t>
  </si>
  <si>
    <t>FL6044.4</t>
  </si>
  <si>
    <t>20243FL6044005</t>
  </si>
  <si>
    <t>FL6044.5</t>
  </si>
  <si>
    <t>20243FL6044006</t>
  </si>
  <si>
    <t>FL6044.6</t>
  </si>
  <si>
    <t>20243FL6033001</t>
  </si>
  <si>
    <t>FL6033.1</t>
  </si>
  <si>
    <t>Kỹ năng nói tiếng Trung Quốc 6</t>
  </si>
  <si>
    <t>FL6033</t>
  </si>
  <si>
    <t>20243FL6033002</t>
  </si>
  <si>
    <t>FL6033.2</t>
  </si>
  <si>
    <t>20243FL6033003</t>
  </si>
  <si>
    <t>FL6033.3</t>
  </si>
  <si>
    <t>20243FL6033004</t>
  </si>
  <si>
    <t>FL6033.4</t>
  </si>
  <si>
    <t>20243FL6033005</t>
  </si>
  <si>
    <t>FL6033.5</t>
  </si>
  <si>
    <t>20243FL6033006</t>
  </si>
  <si>
    <t>FL6033.6</t>
  </si>
  <si>
    <t>20243TO6214_TA001</t>
  </si>
  <si>
    <t>TO6214_TA.1</t>
  </si>
  <si>
    <t>Specialized Tour Guiding</t>
  </si>
  <si>
    <t>TO6214_TA</t>
  </si>
  <si>
    <t>20243TO6103001</t>
  </si>
  <si>
    <t>TO6103.1</t>
  </si>
  <si>
    <t>TO6103</t>
  </si>
  <si>
    <t>20243TO6008001</t>
  </si>
  <si>
    <t>TO6008.1</t>
  </si>
  <si>
    <t>Chuyên đề Du lịch mạo hiểm</t>
  </si>
  <si>
    <t>TO6008</t>
  </si>
  <si>
    <t>20243TO6131001</t>
  </si>
  <si>
    <t>TO6131.1</t>
  </si>
  <si>
    <t>An ninh an toàn trong nhà hàng-khách sạn</t>
  </si>
  <si>
    <t>TO6131</t>
  </si>
  <si>
    <t>20243TO6131002</t>
  </si>
  <si>
    <t>TO6131.2</t>
  </si>
  <si>
    <t>20243TO6131003</t>
  </si>
  <si>
    <t>TO6131.3</t>
  </si>
  <si>
    <t>20243TO6132001</t>
  </si>
  <si>
    <t>TO6132.1</t>
  </si>
  <si>
    <t>Chuyên đề Kinh doanh bền vững trong ngành nhà hàng-khách sạn</t>
  </si>
  <si>
    <t>TO6132</t>
  </si>
  <si>
    <t>20243TO6132002</t>
  </si>
  <si>
    <t>TO6132.2</t>
  </si>
  <si>
    <t>20243TO6132003</t>
  </si>
  <si>
    <t>TO6132.3</t>
  </si>
  <si>
    <t>20243TO6133001</t>
  </si>
  <si>
    <t>TO6133.1</t>
  </si>
  <si>
    <t>Chuyên đề Nhượng quyền thương hiệu trong kinh doanh nhà hàng-khách sạn</t>
  </si>
  <si>
    <t>TO6133</t>
  </si>
  <si>
    <t>20243TO6133002</t>
  </si>
  <si>
    <t>TO6133.2</t>
  </si>
  <si>
    <t>20243TO6133003</t>
  </si>
  <si>
    <t>TO6133.3</t>
  </si>
  <si>
    <t>20243TO6161_TA001</t>
  </si>
  <si>
    <t>TO6161_TA.1</t>
  </si>
  <si>
    <t>Community Tourism</t>
  </si>
  <si>
    <t>TO6161_TA</t>
  </si>
  <si>
    <t>20243TO6161_TA002</t>
  </si>
  <si>
    <t>TO6161_TA.2</t>
  </si>
  <si>
    <t>20243TO6129_TA001</t>
  </si>
  <si>
    <t>TO6129_TA.1</t>
  </si>
  <si>
    <t>Ethics in Hospitality Industry</t>
  </si>
  <si>
    <t>TO6129_TA</t>
  </si>
  <si>
    <t>20243TO6134_TA001</t>
  </si>
  <si>
    <t>TO6134_TA.1</t>
  </si>
  <si>
    <t>Innovations in Hospitality Industry</t>
  </si>
  <si>
    <t>TO6134_TA</t>
  </si>
  <si>
    <t>20243TO6191_TA001</t>
  </si>
  <si>
    <t>TO6191_TA.1</t>
  </si>
  <si>
    <t>Management of Amusement Parks and Resorts</t>
  </si>
  <si>
    <t>TO6191_TA</t>
  </si>
  <si>
    <t>20243TO6192_TA001</t>
  </si>
  <si>
    <t>TO6192_TA.1</t>
  </si>
  <si>
    <t>Marketing And Managing Tourism Destinations</t>
  </si>
  <si>
    <t>TO6192_TA</t>
  </si>
  <si>
    <t>20243TO6192_TA002</t>
  </si>
  <si>
    <t>TO6192_TA.2</t>
  </si>
  <si>
    <t>20243TO6131_TA001</t>
  </si>
  <si>
    <t>TO6131_TA.1</t>
  </si>
  <si>
    <t>Safety and Security in Hospitality Industry</t>
  </si>
  <si>
    <t>TO6131_TA</t>
  </si>
  <si>
    <t>20243TO6160_TA001</t>
  </si>
  <si>
    <t>TO6160_TA.1</t>
  </si>
  <si>
    <t>Spiritual Tourism</t>
  </si>
  <si>
    <t>TO6160_TA</t>
  </si>
  <si>
    <t>20243TO6214001</t>
  </si>
  <si>
    <t>TO6214.1</t>
  </si>
  <si>
    <t>Hướng dẫn du lịch chuyên biệt</t>
  </si>
  <si>
    <t>TO6214</t>
  </si>
  <si>
    <t>20243TO6092001</t>
  </si>
  <si>
    <t>TO6092.1</t>
  </si>
  <si>
    <t>Kỹ năng làm việc cá nhân</t>
  </si>
  <si>
    <t>TO6092</t>
  </si>
  <si>
    <t>20243TO6092002</t>
  </si>
  <si>
    <t>TO6092.2</t>
  </si>
  <si>
    <t>20243TO6137001</t>
  </si>
  <si>
    <t>20243BM6160001</t>
  </si>
  <si>
    <t>BM6160.1</t>
  </si>
  <si>
    <t>Quản trị bán hàng</t>
  </si>
  <si>
    <t>BM6160</t>
  </si>
  <si>
    <t>20243BM6160002</t>
  </si>
  <si>
    <t>BM6160.2</t>
  </si>
  <si>
    <t>20243TO6175001</t>
  </si>
  <si>
    <t>TO6175.1</t>
  </si>
  <si>
    <t>Quản trị nhân lực trong du lịch</t>
  </si>
  <si>
    <t>TO6175</t>
  </si>
  <si>
    <t>20243BM6014001</t>
  </si>
  <si>
    <t>20243BM6014002</t>
  </si>
  <si>
    <t>20243BM6059001</t>
  </si>
  <si>
    <t>20243BM6059002</t>
  </si>
  <si>
    <t>20243AA6024002</t>
  </si>
  <si>
    <t>20243BM6052001</t>
  </si>
  <si>
    <t>20243FL6345005</t>
  </si>
  <si>
    <t>20243BM6146001</t>
  </si>
  <si>
    <t>BM6146.1</t>
  </si>
  <si>
    <t>Đạo đức công vụ</t>
  </si>
  <si>
    <t>BM6146</t>
  </si>
  <si>
    <t>20243AA6026002</t>
  </si>
  <si>
    <t>20243AA6026003</t>
  </si>
  <si>
    <t>AA6026.2</t>
  </si>
  <si>
    <t>20243AA6026004</t>
  </si>
  <si>
    <t>AA6026.3</t>
  </si>
  <si>
    <t>20243AA6026005</t>
  </si>
  <si>
    <t>AA6026.4</t>
  </si>
  <si>
    <t>20243BM6229001</t>
  </si>
  <si>
    <t>BM6229.1</t>
  </si>
  <si>
    <t>Ngân hàng thương mại 2</t>
  </si>
  <si>
    <t>BM6229</t>
  </si>
  <si>
    <t>20243BM6155001</t>
  </si>
  <si>
    <t>BM6155.1</t>
  </si>
  <si>
    <t>Quản lý hành chính Nhà nước</t>
  </si>
  <si>
    <t>BM6155</t>
  </si>
  <si>
    <t>20243BM6150001</t>
  </si>
  <si>
    <t>BM6150.1</t>
  </si>
  <si>
    <t>Quản lý hệ thống thông tin</t>
  </si>
  <si>
    <t>BM6150</t>
  </si>
  <si>
    <t>20243BM6228001</t>
  </si>
  <si>
    <t>BM6228.1</t>
  </si>
  <si>
    <t>Tài chính doanh nghiệp 2</t>
  </si>
  <si>
    <t>BM6228</t>
  </si>
  <si>
    <t>20243BM6228002</t>
  </si>
  <si>
    <t>BM6228.2</t>
  </si>
  <si>
    <t>20243BM6072_TA001</t>
  </si>
  <si>
    <t>BM6072_TA.1</t>
  </si>
  <si>
    <t>Applied Informatics in Finance and Banking</t>
  </si>
  <si>
    <t>BM6072_TA</t>
  </si>
  <si>
    <t>20243BM6157001</t>
  </si>
  <si>
    <t>20243BM6226001</t>
  </si>
  <si>
    <t>BM6226.1</t>
  </si>
  <si>
    <t>Lập và phân tích dự án đầu tư</t>
  </si>
  <si>
    <t>BM6226</t>
  </si>
  <si>
    <t>20243BM6044001</t>
  </si>
  <si>
    <t>20243TO6082001</t>
  </si>
  <si>
    <t>20243FL6345006</t>
  </si>
  <si>
    <t>20243FL6345007</t>
  </si>
  <si>
    <t>20243BS6022001</t>
  </si>
  <si>
    <t>20243BS6010001</t>
  </si>
  <si>
    <t>20243BS6010002</t>
  </si>
  <si>
    <t>BS6010.2</t>
  </si>
  <si>
    <t>20243BS6010003</t>
  </si>
  <si>
    <t>BS6010.3</t>
  </si>
  <si>
    <t>20243BS6010004</t>
  </si>
  <si>
    <t>BS6010.4</t>
  </si>
  <si>
    <t>20243BS6010005</t>
  </si>
  <si>
    <t>20243CT6001003</t>
  </si>
  <si>
    <t>20243LP6012001</t>
  </si>
  <si>
    <t>20243LP6012002</t>
  </si>
  <si>
    <t>20243LP6012003</t>
  </si>
  <si>
    <t>20243LP6012004</t>
  </si>
  <si>
    <t>20243LP6012005</t>
  </si>
  <si>
    <t>20243ME6009001</t>
  </si>
  <si>
    <t>ME6009.1</t>
  </si>
  <si>
    <t>Cơ học kỹ thuật</t>
  </si>
  <si>
    <t>ME6009</t>
  </si>
  <si>
    <t>20243ME6009002</t>
  </si>
  <si>
    <t>ME6009.2</t>
  </si>
  <si>
    <t>20243ME6009003</t>
  </si>
  <si>
    <t>ME6009.3</t>
  </si>
  <si>
    <t>20243ME6009004</t>
  </si>
  <si>
    <t>ME6009.4</t>
  </si>
  <si>
    <t>20243ME6009005</t>
  </si>
  <si>
    <t>ME6009.5</t>
  </si>
  <si>
    <t>20243ME6009006</t>
  </si>
  <si>
    <t>ME6009.6</t>
  </si>
  <si>
    <t>20243TO6001001</t>
  </si>
  <si>
    <t>TO6001.1</t>
  </si>
  <si>
    <t>Cơ sở văn hóa Việt Nam</t>
  </si>
  <si>
    <t>TO6001</t>
  </si>
  <si>
    <t>20243BS6001001</t>
  </si>
  <si>
    <t>BS6001.1</t>
  </si>
  <si>
    <t>Đại số tuyến tính</t>
  </si>
  <si>
    <t>BS6001</t>
  </si>
  <si>
    <t>20243BS6001002</t>
  </si>
  <si>
    <t>BS6001.2</t>
  </si>
  <si>
    <t>20243BS6001003</t>
  </si>
  <si>
    <t>BS6001.3</t>
  </si>
  <si>
    <t>20243BS6001004</t>
  </si>
  <si>
    <t>BS6001.4</t>
  </si>
  <si>
    <t>20243BS6001005</t>
  </si>
  <si>
    <t>BS6001.5</t>
  </si>
  <si>
    <t>20243BS6001006</t>
  </si>
  <si>
    <t>BS6001.6</t>
  </si>
  <si>
    <t>20243BS6001007</t>
  </si>
  <si>
    <t>BS6001.7</t>
  </si>
  <si>
    <t>20243BS6001008</t>
  </si>
  <si>
    <t>BS6001.8</t>
  </si>
  <si>
    <t>20243BS6009001</t>
  </si>
  <si>
    <t>BS6009.1</t>
  </si>
  <si>
    <t>Đại số tuyến tính.</t>
  </si>
  <si>
    <t>BS6009</t>
  </si>
  <si>
    <t>20243BS6009002</t>
  </si>
  <si>
    <t>BS6009.2</t>
  </si>
  <si>
    <t>20243BS6009003</t>
  </si>
  <si>
    <t>BS6009.3</t>
  </si>
  <si>
    <t>20243FL6005001</t>
  </si>
  <si>
    <t>FL6005.1</t>
  </si>
  <si>
    <t>Dẫn luận ngôn ngữ học</t>
  </si>
  <si>
    <t>FL6005</t>
  </si>
  <si>
    <t>20243BS6002001</t>
  </si>
  <si>
    <t>20243BS6002002</t>
  </si>
  <si>
    <t>20243BS6002003</t>
  </si>
  <si>
    <t>20243BS6002004</t>
  </si>
  <si>
    <t>BS6002.4</t>
  </si>
  <si>
    <t>20243BS6002005</t>
  </si>
  <si>
    <t>BS6002.5</t>
  </si>
  <si>
    <t>20243BS6002006</t>
  </si>
  <si>
    <t>BS6002.6</t>
  </si>
  <si>
    <t>20243BS6002007</t>
  </si>
  <si>
    <t>BS6002.7</t>
  </si>
  <si>
    <t>20243BS6002008</t>
  </si>
  <si>
    <t>BS6002.8</t>
  </si>
  <si>
    <t>20243BS6002009</t>
  </si>
  <si>
    <t>20243BS6002010</t>
  </si>
  <si>
    <t>20243CT6086001</t>
  </si>
  <si>
    <t>CT6086.1</t>
  </si>
  <si>
    <t>Hóa vô cơ</t>
  </si>
  <si>
    <t>CT6086</t>
  </si>
  <si>
    <t>20243BM6022001</t>
  </si>
  <si>
    <t>20243FE6012001</t>
  </si>
  <si>
    <t>FE6012.1</t>
  </si>
  <si>
    <t>Kỹ năng hoạt động công nghiệp</t>
  </si>
  <si>
    <t>FE6012</t>
  </si>
  <si>
    <t>20243FL6035001</t>
  </si>
  <si>
    <t>FL6035.1</t>
  </si>
  <si>
    <t>Kỹ năng nghe Tiếng Anh 2</t>
  </si>
  <si>
    <t>FL6035</t>
  </si>
  <si>
    <t>20243EE6001001</t>
  </si>
  <si>
    <t>20243EE6001002</t>
  </si>
  <si>
    <t>20243EE6001003</t>
  </si>
  <si>
    <t>20243EE6001004</t>
  </si>
  <si>
    <t>20243EE6001005</t>
  </si>
  <si>
    <t>20243EE6001006</t>
  </si>
  <si>
    <t>20243IT6067001</t>
  </si>
  <si>
    <t>20243LP6011001</t>
  </si>
  <si>
    <t>20243LP6011002</t>
  </si>
  <si>
    <t>20243LP6011003</t>
  </si>
  <si>
    <t>20243LP6011004</t>
  </si>
  <si>
    <t>20243LP6011005</t>
  </si>
  <si>
    <t>20243FL6136001</t>
  </si>
  <si>
    <t>FL6136.1</t>
  </si>
  <si>
    <t>Tiếng Anh Công nghệ kỹ thuật hóa học cơ bản 1</t>
  </si>
  <si>
    <t>FL6136</t>
  </si>
  <si>
    <t>20243FL6136002</t>
  </si>
  <si>
    <t>FL6136.2</t>
  </si>
  <si>
    <t>20243FL6154001</t>
  </si>
  <si>
    <t>FL6154.1</t>
  </si>
  <si>
    <t>Tiếng Anh Công nghệ Ô tô cơ bản 1</t>
  </si>
  <si>
    <t>FL6154</t>
  </si>
  <si>
    <t>20243FL6154002</t>
  </si>
  <si>
    <t>FL6154.2</t>
  </si>
  <si>
    <t>20243FL6282001</t>
  </si>
  <si>
    <t>FL6282.1</t>
  </si>
  <si>
    <t>Tiếng Trung cơ bản 1</t>
  </si>
  <si>
    <t>FL6282</t>
  </si>
  <si>
    <t>20243FL6282002</t>
  </si>
  <si>
    <t>FL6282.2</t>
  </si>
  <si>
    <t>20243FE6047001</t>
  </si>
  <si>
    <t>20243AT6018001</t>
  </si>
  <si>
    <t>AT6018.1</t>
  </si>
  <si>
    <t>Kỹ thuật nhiệt ứng dụng</t>
  </si>
  <si>
    <t>AT6018</t>
  </si>
  <si>
    <t>20243IT6016001</t>
  </si>
  <si>
    <t>IT6016.1</t>
  </si>
  <si>
    <t>Kỹ thuật số</t>
  </si>
  <si>
    <t>IT6016</t>
  </si>
  <si>
    <t>20243LP6013001</t>
  </si>
  <si>
    <t>20243LP6013002</t>
  </si>
  <si>
    <t>20243LP6013003</t>
  </si>
  <si>
    <t>20243BM6035001</t>
  </si>
  <si>
    <t>20243BM6036001</t>
  </si>
  <si>
    <t>20243BS6012001</t>
  </si>
  <si>
    <t>20243BS6012002</t>
  </si>
  <si>
    <t>20243BS6012003</t>
  </si>
  <si>
    <t>20243EE6039001</t>
  </si>
  <si>
    <t>EE6039.1</t>
  </si>
  <si>
    <t>Mạch điện 1</t>
  </si>
  <si>
    <t>EE6039</t>
  </si>
  <si>
    <t>20243EE6039002</t>
  </si>
  <si>
    <t>EE6039.2</t>
  </si>
  <si>
    <t>20243EE6100001</t>
  </si>
  <si>
    <t>EE6100.1</t>
  </si>
  <si>
    <t>Mạch điện tuyến tính</t>
  </si>
  <si>
    <t>EE6100</t>
  </si>
  <si>
    <t>20243EE6100002</t>
  </si>
  <si>
    <t>EE6100.2</t>
  </si>
  <si>
    <t>20243BM6037001</t>
  </si>
  <si>
    <t>20243AA6030001</t>
  </si>
  <si>
    <t>20243ME6058001</t>
  </si>
  <si>
    <t>20243CT6111001</t>
  </si>
  <si>
    <t>CT6111.1</t>
  </si>
  <si>
    <t>Nhiệt động hóa học</t>
  </si>
  <si>
    <t>CT6111</t>
  </si>
  <si>
    <t>20243LP6003001</t>
  </si>
  <si>
    <t>20243LP6003002</t>
  </si>
  <si>
    <t>20243LP6003003</t>
  </si>
  <si>
    <t>20243LP6003004</t>
  </si>
  <si>
    <t>20243LP6003005</t>
  </si>
  <si>
    <t>20243BM6046001</t>
  </si>
  <si>
    <t>20243ME6060001</t>
  </si>
  <si>
    <t>20243MC6001001</t>
  </si>
  <si>
    <t>20243FL6478001</t>
  </si>
  <si>
    <t>FL6478.1</t>
  </si>
  <si>
    <t>Tiếng Anh Du lịch-Khách sạn cơ bản 2</t>
  </si>
  <si>
    <t>FL6478</t>
  </si>
  <si>
    <t>20243FL6478002</t>
  </si>
  <si>
    <t>FL6478.2</t>
  </si>
  <si>
    <t>20243BS6004001</t>
  </si>
  <si>
    <t>20243BS6004002</t>
  </si>
  <si>
    <t>20243BS6004003</t>
  </si>
  <si>
    <t>20243BS6004004</t>
  </si>
  <si>
    <t>20243BS6004005</t>
  </si>
  <si>
    <t>20243BS6004006</t>
  </si>
  <si>
    <t>20243BS6004007</t>
  </si>
  <si>
    <t>20243IT6035001</t>
  </si>
  <si>
    <t>20243LP6010001</t>
  </si>
  <si>
    <t>20243LP6010002</t>
  </si>
  <si>
    <t>20243LP6010003</t>
  </si>
  <si>
    <t>20243LP6010004</t>
  </si>
  <si>
    <t>20243LP6010005</t>
  </si>
  <si>
    <t>20243LP6004001</t>
  </si>
  <si>
    <t>20243LP6004002</t>
  </si>
  <si>
    <t>20243LP6004003</t>
  </si>
  <si>
    <t>20243BS6006001</t>
  </si>
  <si>
    <t>BS6006.1</t>
  </si>
  <si>
    <t>Vật lý 1</t>
  </si>
  <si>
    <t>BS6006</t>
  </si>
  <si>
    <t>20243BS6006002</t>
  </si>
  <si>
    <t>BS6006.2</t>
  </si>
  <si>
    <t>20243BS6006003</t>
  </si>
  <si>
    <t>BS6006.3</t>
  </si>
  <si>
    <t>20243BS6006004</t>
  </si>
  <si>
    <t>BS6006.4</t>
  </si>
  <si>
    <t>20243BS6006005</t>
  </si>
  <si>
    <t>20243ME6042001</t>
  </si>
  <si>
    <t>20243ME6042002</t>
  </si>
  <si>
    <t>20243ME6043001</t>
  </si>
  <si>
    <t>ME6043.1</t>
  </si>
  <si>
    <t>Vẽ kỹ thuật chuyên ngành</t>
  </si>
  <si>
    <t>ME6043</t>
  </si>
  <si>
    <t>20243ME6043002</t>
  </si>
  <si>
    <t>ME6043.2</t>
  </si>
  <si>
    <t>20243EE6040001</t>
  </si>
  <si>
    <t>20243BS6023001</t>
  </si>
  <si>
    <t>20243AT6001001</t>
  </si>
  <si>
    <t>20243CT6129001</t>
  </si>
  <si>
    <t>CT6129.1</t>
  </si>
  <si>
    <t>Quá trình và thiết bị truyền nhiệt</t>
  </si>
  <si>
    <t>CT6129</t>
  </si>
  <si>
    <t>20243BM6057001</t>
  </si>
  <si>
    <t>20243BS6001009</t>
  </si>
  <si>
    <t>20243BS6001010</t>
  </si>
  <si>
    <t>20243BS6018001</t>
  </si>
  <si>
    <t>20243BS6018002</t>
  </si>
  <si>
    <t>20243BS6010006</t>
  </si>
  <si>
    <t>BS6010.5</t>
  </si>
  <si>
    <t>20243BM6021001</t>
  </si>
  <si>
    <t>20243BM6163001</t>
  </si>
  <si>
    <t>20243BM6163002</t>
  </si>
  <si>
    <t>20243BM6017001</t>
  </si>
  <si>
    <t>20243BM6153001</t>
  </si>
  <si>
    <t>BM6153.1</t>
  </si>
  <si>
    <t>Thủ tục hành chính</t>
  </si>
  <si>
    <t>BM6153</t>
  </si>
  <si>
    <t>20243BM6135001</t>
  </si>
  <si>
    <t>20243BM6067_TA001</t>
  </si>
  <si>
    <t>BM6067_TA.1</t>
  </si>
  <si>
    <t>Corporate Finance 1</t>
  </si>
  <si>
    <t>BM6067_TA</t>
  </si>
  <si>
    <t>20243BM6137001</t>
  </si>
  <si>
    <t>20243BM6137002</t>
  </si>
  <si>
    <t>20243BM6064001</t>
  </si>
  <si>
    <t>20243BM6117001</t>
  </si>
  <si>
    <t>20243BM6117002</t>
  </si>
  <si>
    <t>20243AA6050001</t>
  </si>
  <si>
    <t>AA6050.1</t>
  </si>
  <si>
    <t>Phân tích và trình bày dữ liệu trong kinh doanh</t>
  </si>
  <si>
    <t>AA6050</t>
  </si>
  <si>
    <t>20243AA6050002</t>
  </si>
  <si>
    <t>AA6050.2</t>
  </si>
  <si>
    <t>20243AA6050003</t>
  </si>
  <si>
    <t>AA6050.3</t>
  </si>
  <si>
    <t>20243FL6293001</t>
  </si>
  <si>
    <t>FL6293.1</t>
  </si>
  <si>
    <t>Tiếng Nhật cơ bản 2</t>
  </si>
  <si>
    <t>FL6293</t>
  </si>
  <si>
    <t>20243LP6012006</t>
  </si>
  <si>
    <t>20243LP6012007</t>
  </si>
  <si>
    <t>20243LP6003006</t>
  </si>
  <si>
    <t>20243LP6003007</t>
  </si>
  <si>
    <t>20243LP6010006</t>
  </si>
  <si>
    <t>20243LP6010007</t>
  </si>
  <si>
    <t>20243LP6004004</t>
  </si>
  <si>
    <t>20243LP6004005</t>
  </si>
  <si>
    <t>20243BS6001011</t>
  </si>
  <si>
    <t>BS6001.9</t>
  </si>
  <si>
    <t>20243BS6001012</t>
  </si>
  <si>
    <t>BS6001.10</t>
  </si>
  <si>
    <t>20243BS6009004</t>
  </si>
  <si>
    <t>BS6009.4</t>
  </si>
  <si>
    <t>20243BS6009005</t>
  </si>
  <si>
    <t>BS6009.5</t>
  </si>
  <si>
    <t>20243BS6002011</t>
  </si>
  <si>
    <t>20243BS6002012</t>
  </si>
  <si>
    <t>BS6002.9</t>
  </si>
  <si>
    <t>20243BS6010007</t>
  </si>
  <si>
    <t>BS6010.6</t>
  </si>
  <si>
    <t>20243BS6010008</t>
  </si>
  <si>
    <t>BS6010.7</t>
  </si>
  <si>
    <t>20243BS6004008</t>
  </si>
  <si>
    <t>20243BS6004009</t>
  </si>
  <si>
    <t>20243EE6159001</t>
  </si>
  <si>
    <t>20243LP6013004</t>
  </si>
  <si>
    <t>20243LP6013005</t>
  </si>
  <si>
    <t>20243TO6035001</t>
  </si>
  <si>
    <t>20243TO6035002</t>
  </si>
  <si>
    <t>TO6035.2</t>
  </si>
  <si>
    <t>20243TO6135001</t>
  </si>
  <si>
    <t>20243TO6135002</t>
  </si>
  <si>
    <t>TO6135.2</t>
  </si>
  <si>
    <t>20243TO6035_TA001</t>
  </si>
  <si>
    <t>20243TO6022_TA001</t>
  </si>
  <si>
    <t>TO6022_TA.1</t>
  </si>
  <si>
    <t>Communication in Tourism</t>
  </si>
  <si>
    <t>TO6022_TA</t>
  </si>
  <si>
    <t>20243TO6159_TA001</t>
  </si>
  <si>
    <t>20243TO6159_TA002</t>
  </si>
  <si>
    <t>TO6159_TA.2</t>
  </si>
  <si>
    <t>20243TO6016_TA001</t>
  </si>
  <si>
    <t>20243TO6016_TA002</t>
  </si>
  <si>
    <t>TO6016_TA.2</t>
  </si>
  <si>
    <t>20243TO6113_TA001</t>
  </si>
  <si>
    <t>TO6113_TA.1</t>
  </si>
  <si>
    <t>Customer Relationship Management</t>
  </si>
  <si>
    <t>TO6113_TA</t>
  </si>
  <si>
    <t>20243TO6113001</t>
  </si>
  <si>
    <t>TO6113.1</t>
  </si>
  <si>
    <t>Quản trị quan hệ khách hàng trong nhà hàng-khách sạn</t>
  </si>
  <si>
    <t>TO6113</t>
  </si>
  <si>
    <t>20243TO6113002</t>
  </si>
  <si>
    <t>TO6113.2</t>
  </si>
  <si>
    <t>20243TO6077003</t>
  </si>
  <si>
    <t>20243TO6061001</t>
  </si>
  <si>
    <t>20243TO6179_TA001</t>
  </si>
  <si>
    <t>TO6179_TA.1</t>
  </si>
  <si>
    <t>Tour Program Design</t>
  </si>
  <si>
    <t>TO6179_TA</t>
  </si>
  <si>
    <t>20243TO6016001</t>
  </si>
  <si>
    <t>20243TO6022001</t>
  </si>
  <si>
    <t>Thông báo 9h ngày 27/12/2024</t>
  </si>
  <si>
    <t>20243CT6004002</t>
  </si>
  <si>
    <t>CT6004.1</t>
  </si>
  <si>
    <t>Ăn mòn và bảo vệ kim loại</t>
  </si>
  <si>
    <t>CT6004</t>
  </si>
  <si>
    <t>ĐH K14 (2019-2023)</t>
  </si>
  <si>
    <t>20243IT6001001</t>
  </si>
  <si>
    <t>IT6001.1</t>
  </si>
  <si>
    <t>An toàn và bảo mật thông tin</t>
  </si>
  <si>
    <t>IT6001</t>
  </si>
  <si>
    <t>20243IT6002001</t>
  </si>
  <si>
    <t>IT6002.1</t>
  </si>
  <si>
    <t>Cấu trúc dữ liệu và giải thuật</t>
  </si>
  <si>
    <t>IT6002</t>
  </si>
  <si>
    <t>20243AT6003001</t>
  </si>
  <si>
    <t>AT6003.1</t>
  </si>
  <si>
    <t>Công nghệ sản xuất và lắp ráp ô tô</t>
  </si>
  <si>
    <t>AT6003</t>
  </si>
  <si>
    <t>20243CT6063001</t>
  </si>
  <si>
    <t>CT6063.1</t>
  </si>
  <si>
    <t>Đồ án môn học Quá trình và thiết bị</t>
  </si>
  <si>
    <t>CT6063</t>
  </si>
  <si>
    <t>20243AA6014001</t>
  </si>
  <si>
    <t>AA6014.1</t>
  </si>
  <si>
    <t>Kế toán quản trị 1 (ACCA)</t>
  </si>
  <si>
    <t>AA6014</t>
  </si>
  <si>
    <t>20243CT6100001</t>
  </si>
  <si>
    <t>CT6100.1</t>
  </si>
  <si>
    <t>Kỹ thuật xúc tác</t>
  </si>
  <si>
    <t>CT6100</t>
  </si>
  <si>
    <t>20243ME6057001</t>
  </si>
  <si>
    <t>ME6057.1</t>
  </si>
  <si>
    <t>Mô hình hóa và mô phỏng hệ thống Cơ điện tử</t>
  </si>
  <si>
    <t>ME6057</t>
  </si>
  <si>
    <t>20243TO6036001</t>
  </si>
  <si>
    <t>TO6036.1</t>
  </si>
  <si>
    <t>Môi trường và phát triển</t>
  </si>
  <si>
    <t>TO6036</t>
  </si>
  <si>
    <t>20243EE6044001</t>
  </si>
  <si>
    <t>EE6044.1</t>
  </si>
  <si>
    <t>Năng lượng tái tạo</t>
  </si>
  <si>
    <t>EE6044</t>
  </si>
  <si>
    <t>20243TO6059001</t>
  </si>
  <si>
    <t>TO6059.1</t>
  </si>
  <si>
    <t>Tổ chức sự kiện</t>
  </si>
  <si>
    <t>TO6059</t>
  </si>
  <si>
    <t>20243TO6062001</t>
  </si>
  <si>
    <t>TO6062.1</t>
  </si>
  <si>
    <t>Tư vấn và bán sản phẩm du lịch</t>
  </si>
  <si>
    <t>TO6062</t>
  </si>
  <si>
    <t>20243EE6069001</t>
  </si>
  <si>
    <t>EE6069.1</t>
  </si>
  <si>
    <t>Vi xử lý trong đo lường và điều khiển</t>
  </si>
  <si>
    <t>EE6069</t>
  </si>
  <si>
    <t>202430503188001</t>
  </si>
  <si>
    <t>0503188.1</t>
  </si>
  <si>
    <t>Kiến trúc máy tính.</t>
  </si>
  <si>
    <t>0503188</t>
  </si>
  <si>
    <t>202430503127001</t>
  </si>
  <si>
    <t>0503127.1</t>
  </si>
  <si>
    <t>Kỹ thuật lập trình</t>
  </si>
  <si>
    <t>0503127</t>
  </si>
  <si>
    <t>20243ME6016001</t>
  </si>
  <si>
    <t>ME6016.1</t>
  </si>
  <si>
    <t>Đồ án môn học Công nghệ chế tạo máy</t>
  </si>
  <si>
    <t>ME6016</t>
  </si>
  <si>
    <t>20243ME6020001</t>
  </si>
  <si>
    <t>ME6020.1</t>
  </si>
  <si>
    <t>Đồ gá</t>
  </si>
  <si>
    <t>ME6020</t>
  </si>
  <si>
    <t>202430803150001</t>
  </si>
  <si>
    <t>0803150.1</t>
  </si>
  <si>
    <t>Kỹ thuật điện tử tương tự</t>
  </si>
  <si>
    <t>0803150</t>
  </si>
  <si>
    <t>20243IT6021001</t>
  </si>
  <si>
    <t>IT6021.1</t>
  </si>
  <si>
    <t>Lập trình Web bằng ASP.NET</t>
  </si>
  <si>
    <t>IT6021</t>
  </si>
  <si>
    <t>202430803119001</t>
  </si>
  <si>
    <t>0803119.1</t>
  </si>
  <si>
    <t>Linh kiện điện tử</t>
  </si>
  <si>
    <t>0803119</t>
  </si>
  <si>
    <t>20243FL6096001</t>
  </si>
  <si>
    <t>FL6096.1</t>
  </si>
  <si>
    <t>Tiếng Anh Cơ khí</t>
  </si>
  <si>
    <t>FL6096</t>
  </si>
  <si>
    <t>20243FL6096002</t>
  </si>
  <si>
    <t>FL6096.2</t>
  </si>
  <si>
    <t>20243FL6095001</t>
  </si>
  <si>
    <t>FL6095.1</t>
  </si>
  <si>
    <t>Tiếng Anh Cơ khí cơ bản 5</t>
  </si>
  <si>
    <t>FL6095</t>
  </si>
  <si>
    <t>20243FL6095002</t>
  </si>
  <si>
    <t>FL6095.2</t>
  </si>
  <si>
    <t>20243FL6089001</t>
  </si>
  <si>
    <t>FL6089.1</t>
  </si>
  <si>
    <t>Tiếng Anh Công nghệ thông tin cơ bản 5</t>
  </si>
  <si>
    <t>FL6089</t>
  </si>
  <si>
    <t>202431303166001</t>
  </si>
  <si>
    <t>1303166.1</t>
  </si>
  <si>
    <t>Tiếng Anh Điện - Điện tử 3</t>
  </si>
  <si>
    <t>1303166</t>
  </si>
  <si>
    <t>20243FL6135001</t>
  </si>
  <si>
    <t>FL6135.1</t>
  </si>
  <si>
    <t>Tiếng Anh Điện-Điện tử</t>
  </si>
  <si>
    <t>FL6135</t>
  </si>
  <si>
    <t>20243FL6134001</t>
  </si>
  <si>
    <t>FL6134.1</t>
  </si>
  <si>
    <t>Tiếng Anh Điện-Điện tử cơ bản 5</t>
  </si>
  <si>
    <t>FL6134</t>
  </si>
  <si>
    <t>20243FL6165001</t>
  </si>
  <si>
    <t>FL6165.1</t>
  </si>
  <si>
    <t>Tiếng Anh Thương mại</t>
  </si>
  <si>
    <t>FL6165</t>
  </si>
  <si>
    <t>20243FL6165002</t>
  </si>
  <si>
    <t>FL6165.2</t>
  </si>
  <si>
    <t>20243FL6164001</t>
  </si>
  <si>
    <t>FL6164.1</t>
  </si>
  <si>
    <t>Tiếng Anh Thương mại cơ bản 5</t>
  </si>
  <si>
    <t>FL6164</t>
  </si>
  <si>
    <t>20243FL6164002</t>
  </si>
  <si>
    <t>FL6164.2</t>
  </si>
  <si>
    <t>20243FL6165003</t>
  </si>
  <si>
    <t>FL6165.3</t>
  </si>
  <si>
    <t>20243FL6165004</t>
  </si>
  <si>
    <t>FL6165.4</t>
  </si>
  <si>
    <t>20243FL6165005</t>
  </si>
  <si>
    <t>FL6165.5</t>
  </si>
  <si>
    <t>Bài tập lớn</t>
  </si>
  <si>
    <r>
      <t xml:space="preserve">DANH SÁCH LỚP HỌC PHẦN ĐƯỢC MỞ VÀ KHÔNG ĐƯỢC MỞ  
CỦA ĐẠI HỌC KHÓA 14 TRONG HỌC KỲ PHỤ 1 NĂM HỌC 2024 - 2025
</t>
    </r>
    <r>
      <rPr>
        <i/>
        <sz val="12"/>
        <color theme="1"/>
        <rFont val="Times New Roman"/>
        <family val="1"/>
      </rPr>
      <t>(Kèm theo Thông báo số 301/TB-ĐHCN ngày 24 tháng 12 năm 2024)</t>
    </r>
  </si>
  <si>
    <r>
      <t xml:space="preserve">DANH SÁCH LỚP HỌC PHẦN ĐƯỢC MỞ VÀ KHÔNG ĐƯỢC MỞ  
CỦA ĐẠI HỌC KHÓA 18 TRONG HỌC KỲ PHỤ 1 NĂM HỌC 2024 - 2025
</t>
    </r>
    <r>
      <rPr>
        <i/>
        <sz val="12"/>
        <color theme="1"/>
        <rFont val="Times New Roman"/>
        <family val="1"/>
      </rPr>
      <t>(Kèm theo Thông báo số 301/TB-ĐHCN ngày 24 tháng 12 năm 2024)</t>
    </r>
  </si>
  <si>
    <r>
      <t xml:space="preserve">DANH SÁCH LỚP HỌC PHẦN ĐƯỢC MỞ VÀ KHÔNG ĐƯỢC MỞ  
CỦA ĐẠI HỌC KHÓA 17 TRONG HỌC KỲ PHỤ 1 NĂM HỌC 2024 - 2025
</t>
    </r>
    <r>
      <rPr>
        <i/>
        <sz val="12"/>
        <color theme="1"/>
        <rFont val="Times New Roman"/>
        <family val="1"/>
      </rPr>
      <t>(Kèm theo Thông báo số 301/TB-ĐHCN ngày 24 tháng 12 năm 2024)</t>
    </r>
  </si>
  <si>
    <r>
      <t xml:space="preserve">DANH SÁCH LỚP HỌC PHẦN ĐƯỢC MỞ VÀ KHÔNG ĐƯỢC MỞ  
CỦA ĐẠI HỌC KHÓA 16 TRONG HỌC KỲ PHỤ 1 NĂM HỌC 2024 - 2025
</t>
    </r>
    <r>
      <rPr>
        <i/>
        <sz val="12"/>
        <color theme="1"/>
        <rFont val="Times New Roman"/>
        <family val="1"/>
      </rPr>
      <t>(Kèm theo Thông báo số 301/TB-ĐHCN ngày 24 tháng 12 năm 2024)</t>
    </r>
  </si>
  <si>
    <r>
      <t xml:space="preserve">DANH SÁCH LỚP HỌC PHẦN ĐƯỢC MỞ VÀ KHÔNG ĐƯỢC MỞ  
CỦA ĐẠI HỌC KHÓA 15 TRONG HỌC KỲ PHỤ 1 NĂM HỌC 2024 - 2025
</t>
    </r>
    <r>
      <rPr>
        <i/>
        <sz val="12"/>
        <color theme="1"/>
        <rFont val="Times New Roman"/>
        <family val="1"/>
      </rPr>
      <t>(Kèm theo Thông báo số 301/TB-ĐHCN ngày 24 tháng 12 năm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</si>
</sst>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3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8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9" fontId="7" fillId="0" borderId="0" applyFont="0" applyFill="0" applyBorder="0" applyAlignment="0" applyProtection="0"/>
  </cellStyleXfs>
  <cellXfs count="19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/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2" fontId="6" fillId="0" borderId="0" xfId="0" applyNumberFormat="1" applyFont="1"/>
    <xf numFmtId="9" fontId="2" fillId="0" borderId="1" xfId="2" applyFont="1" applyBorder="1" applyAlignment="1">
      <alignment wrapText="1"/>
    </xf>
    <xf numFmtId="9" fontId="0" fillId="0" borderId="2" xfId="2" applyFont="1" applyFill="1" applyBorder="1"/>
    <xf numFmtId="0" fontId="2" fillId="2" borderId="1" xfId="0" applyFont="1" applyFill="1" applyBorder="1" applyAlignment="1">
      <alignment wrapText="1"/>
    </xf>
    <xf numFmtId="9" fontId="0" fillId="2" borderId="2" xfId="2" applyFont="1" applyFill="1" applyBorder="1"/>
    <xf numFmtId="0" fontId="2" fillId="3" borderId="1" xfId="0" applyFont="1" applyFill="1" applyBorder="1" applyAlignment="1">
      <alignment wrapText="1"/>
    </xf>
    <xf numFmtId="0" fontId="7" fillId="2" borderId="0" xfId="0" applyFont="1" applyFill="1"/>
    <xf numFmtId="49" fontId="1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49" fontId="4" fillId="0" borderId="0" xfId="1" applyNumberFormat="1" applyFont="1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9.%20DU%20LIEU%20DANG%20KY%20HOC%20PHAN\1.D&#7919;%20li&#7879;u%20&#272;K_L&#226;ng\2.TB%20m&#7903;,%20ko%20mo%20lop\2024-2025\HKP%201\Th&#244;ng%20b&#225;o%20h&#7885;c%20k&#7923;%20ph&#7909;%201\10%20h%2024122024\K15.xls" TargetMode="External"/><Relationship Id="rId1" Type="http://schemas.openxmlformats.org/officeDocument/2006/relationships/externalLinkPath" Target="/9.%20DU%20LIEU%20DANG%20KY%20HOC%20PHAN/1.D&#7919;%20li&#7879;u%20&#272;K_L&#226;ng/2.TB%20m&#7903;,%20ko%20mo%20lop/2024-2025/HKP%201/Th&#244;ng%20b&#225;o%20h&#7885;c%20k&#7923;%20ph&#7909;%201/10%20h%2024122024/K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15"/>
    </sheetNames>
    <sheetDataSet>
      <sheetData sheetId="0">
        <row r="5">
          <cell r="B5" t="str">
            <v>20243CT6004001</v>
          </cell>
          <cell r="C5" t="str">
            <v>CT6004.1</v>
          </cell>
          <cell r="D5" t="str">
            <v>Ăn mòn và bảo vệ kim loại</v>
          </cell>
          <cell r="E5" t="str">
            <v>CT6004</v>
          </cell>
          <cell r="F5" t="str">
            <v>2.0</v>
          </cell>
          <cell r="G5" t="str">
            <v>Đại học</v>
          </cell>
          <cell r="H5" t="str">
            <v>ĐH K15</v>
          </cell>
          <cell r="I5" t="str">
            <v>Học kỳ phụ 1 năm học 2024-2025</v>
          </cell>
          <cell r="J5" t="str">
            <v>0</v>
          </cell>
        </row>
        <row r="6">
          <cell r="B6" t="str">
            <v>202430503123001</v>
          </cell>
          <cell r="C6" t="str">
            <v>0503123.1</v>
          </cell>
          <cell r="D6" t="str">
            <v>Hệ quản trị cơ sở dữ liệu (SQL Server)</v>
          </cell>
          <cell r="E6" t="str">
            <v>0503123</v>
          </cell>
          <cell r="F6" t="str">
            <v>3.0</v>
          </cell>
          <cell r="G6" t="str">
            <v>Đại học</v>
          </cell>
          <cell r="H6" t="str">
            <v>ĐH K15</v>
          </cell>
          <cell r="I6" t="str">
            <v>Học kỳ phụ 1 năm học 2024-2025</v>
          </cell>
          <cell r="J6" t="str">
            <v>2</v>
          </cell>
        </row>
        <row r="7">
          <cell r="B7" t="str">
            <v>20243BM6001001</v>
          </cell>
          <cell r="C7" t="str">
            <v>BM6001.1</v>
          </cell>
          <cell r="D7" t="str">
            <v>Kinh tế học đại cương</v>
          </cell>
          <cell r="E7" t="str">
            <v>BM6001</v>
          </cell>
          <cell r="F7" t="str">
            <v>2.0</v>
          </cell>
          <cell r="G7" t="str">
            <v>Đại học</v>
          </cell>
          <cell r="H7" t="str">
            <v>ĐH K15</v>
          </cell>
          <cell r="I7" t="str">
            <v>Học kỳ phụ 1 năm học 2024-2025</v>
          </cell>
          <cell r="J7" t="str">
            <v>0</v>
          </cell>
        </row>
        <row r="8">
          <cell r="B8" t="str">
            <v>20243FL6091001</v>
          </cell>
          <cell r="C8" t="str">
            <v>FL6091.1</v>
          </cell>
          <cell r="D8" t="str">
            <v>Tiếng Anh Cơ khí cơ bản 1</v>
          </cell>
          <cell r="E8" t="str">
            <v>FL6091</v>
          </cell>
          <cell r="F8" t="str">
            <v>5.0</v>
          </cell>
          <cell r="G8" t="str">
            <v>Đại học</v>
          </cell>
          <cell r="H8" t="str">
            <v>ĐH K15</v>
          </cell>
          <cell r="I8" t="str">
            <v>Học kỳ phụ 1 năm học 2024-2025</v>
          </cell>
          <cell r="J8" t="str">
            <v>2</v>
          </cell>
        </row>
        <row r="9">
          <cell r="B9" t="str">
            <v>20243FL6091002</v>
          </cell>
          <cell r="C9" t="str">
            <v>FL6091.2</v>
          </cell>
          <cell r="D9" t="str">
            <v>Tiếng Anh Cơ khí cơ bản 1</v>
          </cell>
          <cell r="E9" t="str">
            <v>FL6091</v>
          </cell>
          <cell r="F9" t="str">
            <v>5.0</v>
          </cell>
          <cell r="G9" t="str">
            <v>Đại học</v>
          </cell>
          <cell r="H9" t="str">
            <v>ĐH K15</v>
          </cell>
          <cell r="I9" t="str">
            <v>Học kỳ phụ 1 năm học 2024-2025</v>
          </cell>
          <cell r="J9" t="str">
            <v>28</v>
          </cell>
        </row>
        <row r="10">
          <cell r="B10" t="str">
            <v>20243FL6091003</v>
          </cell>
          <cell r="C10" t="str">
            <v>FL6091.3</v>
          </cell>
          <cell r="D10" t="str">
            <v>Tiếng Anh Cơ khí cơ bản 1</v>
          </cell>
          <cell r="E10" t="str">
            <v>FL6091</v>
          </cell>
          <cell r="F10" t="str">
            <v>5.0</v>
          </cell>
          <cell r="G10" t="str">
            <v>Đại học</v>
          </cell>
          <cell r="H10" t="str">
            <v>ĐH K15</v>
          </cell>
          <cell r="I10" t="str">
            <v>Học kỳ phụ 1 năm học 2024-2025</v>
          </cell>
          <cell r="J10" t="str">
            <v>0</v>
          </cell>
        </row>
        <row r="11">
          <cell r="B11" t="str">
            <v>20243FL6091004</v>
          </cell>
          <cell r="C11" t="str">
            <v>FL6091.4</v>
          </cell>
          <cell r="D11" t="str">
            <v>Tiếng Anh Cơ khí cơ bản 1</v>
          </cell>
          <cell r="E11" t="str">
            <v>FL6091</v>
          </cell>
          <cell r="F11" t="str">
            <v>5.0</v>
          </cell>
          <cell r="G11" t="str">
            <v>Đại học</v>
          </cell>
          <cell r="H11" t="str">
            <v>ĐH K15</v>
          </cell>
          <cell r="I11" t="str">
            <v>Học kỳ phụ 1 năm học 2024-2025</v>
          </cell>
          <cell r="J11" t="str">
            <v>0</v>
          </cell>
        </row>
        <row r="12">
          <cell r="B12" t="str">
            <v>20243FL6091005</v>
          </cell>
          <cell r="C12" t="str">
            <v>FL6091.5</v>
          </cell>
          <cell r="D12" t="str">
            <v>Tiếng Anh Cơ khí cơ bản 1</v>
          </cell>
          <cell r="E12" t="str">
            <v>FL6091</v>
          </cell>
          <cell r="F12" t="str">
            <v>5.0</v>
          </cell>
          <cell r="G12" t="str">
            <v>Đại học</v>
          </cell>
          <cell r="H12" t="str">
            <v>ĐH K15</v>
          </cell>
          <cell r="I12" t="str">
            <v>Học kỳ phụ 1 năm học 2024-2025</v>
          </cell>
          <cell r="J12" t="str">
            <v>0</v>
          </cell>
        </row>
        <row r="13">
          <cell r="B13" t="str">
            <v>20243FL6092001</v>
          </cell>
          <cell r="C13" t="str">
            <v>FL6092.1</v>
          </cell>
          <cell r="D13" t="str">
            <v>Tiếng Anh Cơ khí cơ bản 2</v>
          </cell>
          <cell r="E13" t="str">
            <v>FL6092</v>
          </cell>
          <cell r="F13" t="str">
            <v>5.0</v>
          </cell>
          <cell r="G13" t="str">
            <v>Đại học</v>
          </cell>
          <cell r="H13" t="str">
            <v>ĐH K15</v>
          </cell>
          <cell r="I13" t="str">
            <v>Học kỳ phụ 1 năm học 2024-2025</v>
          </cell>
          <cell r="J13" t="str">
            <v>28</v>
          </cell>
        </row>
        <row r="14">
          <cell r="B14" t="str">
            <v>20243FL6092002</v>
          </cell>
          <cell r="C14" t="str">
            <v>FL6092.2</v>
          </cell>
          <cell r="D14" t="str">
            <v>Tiếng Anh Cơ khí cơ bản 2</v>
          </cell>
          <cell r="E14" t="str">
            <v>FL6092</v>
          </cell>
          <cell r="F14" t="str">
            <v>5.0</v>
          </cell>
          <cell r="G14" t="str">
            <v>Đại học</v>
          </cell>
          <cell r="H14" t="str">
            <v>ĐH K15</v>
          </cell>
          <cell r="I14" t="str">
            <v>Học kỳ phụ 1 năm học 2024-2025</v>
          </cell>
          <cell r="J14" t="str">
            <v>1</v>
          </cell>
        </row>
        <row r="15">
          <cell r="B15" t="str">
            <v>20243FL6092003</v>
          </cell>
          <cell r="C15" t="str">
            <v>FL6092.3</v>
          </cell>
          <cell r="D15" t="str">
            <v>Tiếng Anh Cơ khí cơ bản 2</v>
          </cell>
          <cell r="E15" t="str">
            <v>FL6092</v>
          </cell>
          <cell r="F15" t="str">
            <v>5.0</v>
          </cell>
          <cell r="G15" t="str">
            <v>Đại học</v>
          </cell>
          <cell r="H15" t="str">
            <v>ĐH K15</v>
          </cell>
          <cell r="I15" t="str">
            <v>Học kỳ phụ 1 năm học 2024-2025</v>
          </cell>
          <cell r="J15" t="str">
            <v>2</v>
          </cell>
        </row>
        <row r="16">
          <cell r="B16" t="str">
            <v>20243FL6092004</v>
          </cell>
          <cell r="C16" t="str">
            <v>FL6092.4</v>
          </cell>
          <cell r="D16" t="str">
            <v>Tiếng Anh Cơ khí cơ bản 2</v>
          </cell>
          <cell r="E16" t="str">
            <v>FL6092</v>
          </cell>
          <cell r="F16" t="str">
            <v>5.0</v>
          </cell>
          <cell r="G16" t="str">
            <v>Đại học</v>
          </cell>
          <cell r="H16" t="str">
            <v>ĐH K15</v>
          </cell>
          <cell r="I16" t="str">
            <v>Học kỳ phụ 1 năm học 2024-2025</v>
          </cell>
          <cell r="J16" t="str">
            <v>1</v>
          </cell>
        </row>
        <row r="17">
          <cell r="B17" t="str">
            <v>20243FL6092005</v>
          </cell>
          <cell r="C17" t="str">
            <v>FL6092.5</v>
          </cell>
          <cell r="D17" t="str">
            <v>Tiếng Anh Cơ khí cơ bản 2</v>
          </cell>
          <cell r="E17" t="str">
            <v>FL6092</v>
          </cell>
          <cell r="F17" t="str">
            <v>5.0</v>
          </cell>
          <cell r="G17" t="str">
            <v>Đại học</v>
          </cell>
          <cell r="H17" t="str">
            <v>ĐH K15</v>
          </cell>
          <cell r="I17" t="str">
            <v>Học kỳ phụ 1 năm học 2024-2025</v>
          </cell>
          <cell r="J17" t="str">
            <v>2</v>
          </cell>
        </row>
        <row r="18">
          <cell r="B18" t="str">
            <v>20243FL6092006</v>
          </cell>
          <cell r="C18" t="str">
            <v>FL6092.6</v>
          </cell>
          <cell r="D18" t="str">
            <v>Tiếng Anh Cơ khí cơ bản 2</v>
          </cell>
          <cell r="E18" t="str">
            <v>FL6092</v>
          </cell>
          <cell r="F18" t="str">
            <v>5.0</v>
          </cell>
          <cell r="G18" t="str">
            <v>Đại học</v>
          </cell>
          <cell r="H18" t="str">
            <v>ĐH K15</v>
          </cell>
          <cell r="I18" t="str">
            <v>Học kỳ phụ 1 năm học 2024-2025</v>
          </cell>
          <cell r="J18" t="str">
            <v>1</v>
          </cell>
        </row>
        <row r="19">
          <cell r="B19" t="str">
            <v>20243FL6092007</v>
          </cell>
          <cell r="C19" t="str">
            <v>FL6092.7</v>
          </cell>
          <cell r="D19" t="str">
            <v>Tiếng Anh Cơ khí cơ bản 2</v>
          </cell>
          <cell r="E19" t="str">
            <v>FL6092</v>
          </cell>
          <cell r="F19" t="str">
            <v>5.0</v>
          </cell>
          <cell r="G19" t="str">
            <v>Đại học</v>
          </cell>
          <cell r="H19" t="str">
            <v>ĐH K15</v>
          </cell>
          <cell r="I19" t="str">
            <v>Học kỳ phụ 1 năm học 2024-2025</v>
          </cell>
          <cell r="J19" t="str">
            <v>0</v>
          </cell>
        </row>
        <row r="20">
          <cell r="B20" t="str">
            <v>20243FL6137001</v>
          </cell>
          <cell r="C20" t="str">
            <v>FL6137.1</v>
          </cell>
          <cell r="D20" t="str">
            <v>Tiếng Anh Công nghệ kỹ thuật hóa học cơ bản 2</v>
          </cell>
          <cell r="E20" t="str">
            <v>FL6137</v>
          </cell>
          <cell r="F20" t="str">
            <v>5.0</v>
          </cell>
          <cell r="G20" t="str">
            <v>Đại học</v>
          </cell>
          <cell r="H20" t="str">
            <v>ĐH K15</v>
          </cell>
          <cell r="I20" t="str">
            <v>Học kỳ phụ 1 năm học 2024-2025</v>
          </cell>
          <cell r="J20" t="str">
            <v>1</v>
          </cell>
        </row>
        <row r="21">
          <cell r="B21" t="str">
            <v>20243FL6137002</v>
          </cell>
          <cell r="C21" t="str">
            <v>FL6137.2</v>
          </cell>
          <cell r="D21" t="str">
            <v>Tiếng Anh Công nghệ kỹ thuật hóa học cơ bản 2</v>
          </cell>
          <cell r="E21" t="str">
            <v>FL6137</v>
          </cell>
          <cell r="F21" t="str">
            <v>5.0</v>
          </cell>
          <cell r="G21" t="str">
            <v>Đại học</v>
          </cell>
          <cell r="H21" t="str">
            <v>ĐH K15</v>
          </cell>
          <cell r="I21" t="str">
            <v>Học kỳ phụ 1 năm học 2024-2025</v>
          </cell>
          <cell r="J21" t="str">
            <v>4</v>
          </cell>
        </row>
        <row r="22">
          <cell r="B22" t="str">
            <v>20243FL6167001</v>
          </cell>
          <cell r="C22" t="str">
            <v>FL6167.1</v>
          </cell>
          <cell r="D22" t="str">
            <v>Tiếng Anh Công nghệ kỹ thuật môi trường cơ bản 3</v>
          </cell>
          <cell r="E22" t="str">
            <v>FL6167</v>
          </cell>
          <cell r="F22" t="str">
            <v>5.0</v>
          </cell>
          <cell r="G22" t="str">
            <v>Đại học</v>
          </cell>
          <cell r="H22" t="str">
            <v>ĐH K15</v>
          </cell>
          <cell r="I22" t="str">
            <v>Học kỳ phụ 1 năm học 2024-2025</v>
          </cell>
          <cell r="J22" t="str">
            <v>0</v>
          </cell>
        </row>
        <row r="23">
          <cell r="B23" t="str">
            <v>20243FL6155001</v>
          </cell>
          <cell r="C23" t="str">
            <v>FL6155.1</v>
          </cell>
          <cell r="D23" t="str">
            <v>Tiếng Anh Công nghệ Ô tô cơ bản 2</v>
          </cell>
          <cell r="E23" t="str">
            <v>FL6155</v>
          </cell>
          <cell r="F23" t="str">
            <v>5.0</v>
          </cell>
          <cell r="G23" t="str">
            <v>Đại học</v>
          </cell>
          <cell r="H23" t="str">
            <v>ĐH K15</v>
          </cell>
          <cell r="I23" t="str">
            <v>Học kỳ phụ 1 năm học 2024-2025</v>
          </cell>
          <cell r="J23" t="str">
            <v>3</v>
          </cell>
        </row>
        <row r="24">
          <cell r="B24" t="str">
            <v>20243FL6155002</v>
          </cell>
          <cell r="C24" t="str">
            <v>FL6155.2</v>
          </cell>
          <cell r="D24" t="str">
            <v>Tiếng Anh Công nghệ Ô tô cơ bản 2</v>
          </cell>
          <cell r="E24" t="str">
            <v>FL6155</v>
          </cell>
          <cell r="F24" t="str">
            <v>5.0</v>
          </cell>
          <cell r="G24" t="str">
            <v>Đại học</v>
          </cell>
          <cell r="H24" t="str">
            <v>ĐH K15</v>
          </cell>
          <cell r="I24" t="str">
            <v>Học kỳ phụ 1 năm học 2024-2025</v>
          </cell>
          <cell r="J24" t="str">
            <v>16</v>
          </cell>
        </row>
        <row r="25">
          <cell r="B25" t="str">
            <v>20243FL6155003</v>
          </cell>
          <cell r="C25" t="str">
            <v>FL6155.3</v>
          </cell>
          <cell r="D25" t="str">
            <v>Tiếng Anh Công nghệ Ô tô cơ bản 2</v>
          </cell>
          <cell r="E25" t="str">
            <v>FL6155</v>
          </cell>
          <cell r="F25" t="str">
            <v>5.0</v>
          </cell>
          <cell r="G25" t="str">
            <v>Đại học</v>
          </cell>
          <cell r="H25" t="str">
            <v>ĐH K15</v>
          </cell>
          <cell r="I25" t="str">
            <v>Học kỳ phụ 1 năm học 2024-2025</v>
          </cell>
          <cell r="J25" t="str">
            <v>0</v>
          </cell>
        </row>
        <row r="26">
          <cell r="B26" t="str">
            <v>20243FL6085001</v>
          </cell>
          <cell r="C26" t="str">
            <v>FL6085.1</v>
          </cell>
          <cell r="D26" t="str">
            <v>Tiếng Anh Công nghệ thông tin cơ bản 1</v>
          </cell>
          <cell r="E26" t="str">
            <v>FL6085</v>
          </cell>
          <cell r="F26" t="str">
            <v>5.0</v>
          </cell>
          <cell r="G26" t="str">
            <v>Đại học</v>
          </cell>
          <cell r="H26" t="str">
            <v>ĐH K15</v>
          </cell>
          <cell r="I26" t="str">
            <v>Học kỳ phụ 1 năm học 2024-2025</v>
          </cell>
          <cell r="J26" t="str">
            <v>2</v>
          </cell>
        </row>
        <row r="27">
          <cell r="B27" t="str">
            <v>20243FL6085002</v>
          </cell>
          <cell r="C27" t="str">
            <v>FL6085.2</v>
          </cell>
          <cell r="D27" t="str">
            <v>Tiếng Anh Công nghệ thông tin cơ bản 1</v>
          </cell>
          <cell r="E27" t="str">
            <v>FL6085</v>
          </cell>
          <cell r="F27" t="str">
            <v>5.0</v>
          </cell>
          <cell r="G27" t="str">
            <v>Đại học</v>
          </cell>
          <cell r="H27" t="str">
            <v>ĐH K15</v>
          </cell>
          <cell r="I27" t="str">
            <v>Học kỳ phụ 1 năm học 2024-2025</v>
          </cell>
          <cell r="J27" t="str">
            <v>24</v>
          </cell>
        </row>
        <row r="28">
          <cell r="B28" t="str">
            <v>20243FL6086001</v>
          </cell>
          <cell r="C28" t="str">
            <v>FL6086.1</v>
          </cell>
          <cell r="D28" t="str">
            <v>Tiếng Anh công nghệ thông tin cơ bản 2</v>
          </cell>
          <cell r="E28" t="str">
            <v>FL6086</v>
          </cell>
          <cell r="F28" t="str">
            <v>5.0</v>
          </cell>
          <cell r="G28" t="str">
            <v>Đại học</v>
          </cell>
          <cell r="H28" t="str">
            <v>ĐH K15</v>
          </cell>
          <cell r="I28" t="str">
            <v>Học kỳ phụ 1 năm học 2024-2025</v>
          </cell>
          <cell r="J28" t="str">
            <v>10</v>
          </cell>
        </row>
        <row r="29">
          <cell r="B29" t="str">
            <v>20243FL6086002</v>
          </cell>
          <cell r="C29" t="str">
            <v>FL6086.2</v>
          </cell>
          <cell r="D29" t="str">
            <v>Tiếng Anh công nghệ thông tin cơ bản 2</v>
          </cell>
          <cell r="E29" t="str">
            <v>FL6086</v>
          </cell>
          <cell r="F29" t="str">
            <v>5.0</v>
          </cell>
          <cell r="G29" t="str">
            <v>Đại học</v>
          </cell>
          <cell r="H29" t="str">
            <v>ĐH K15</v>
          </cell>
          <cell r="I29" t="str">
            <v>Học kỳ phụ 1 năm học 2024-2025</v>
          </cell>
          <cell r="J29" t="str">
            <v>30</v>
          </cell>
        </row>
        <row r="30">
          <cell r="B30" t="str">
            <v>20243FL6086003</v>
          </cell>
          <cell r="C30" t="str">
            <v>FL6086.3</v>
          </cell>
          <cell r="D30" t="str">
            <v>Tiếng Anh công nghệ thông tin cơ bản 2</v>
          </cell>
          <cell r="E30" t="str">
            <v>FL6086</v>
          </cell>
          <cell r="F30" t="str">
            <v>5.0</v>
          </cell>
          <cell r="G30" t="str">
            <v>Đại học</v>
          </cell>
          <cell r="H30" t="str">
            <v>ĐH K15</v>
          </cell>
          <cell r="I30" t="str">
            <v>Học kỳ phụ 1 năm học 2024-2025</v>
          </cell>
          <cell r="J30" t="str">
            <v>1</v>
          </cell>
        </row>
        <row r="31">
          <cell r="B31" t="str">
            <v>20243FL6087001</v>
          </cell>
          <cell r="C31" t="str">
            <v>FL6087.1</v>
          </cell>
          <cell r="D31" t="str">
            <v>Tiếng Anh Công nghệ thông tin cơ bản 3</v>
          </cell>
          <cell r="E31" t="str">
            <v>FL6087</v>
          </cell>
          <cell r="F31" t="str">
            <v>5.0</v>
          </cell>
          <cell r="G31" t="str">
            <v>Đại học</v>
          </cell>
          <cell r="H31" t="str">
            <v>ĐH K15</v>
          </cell>
          <cell r="I31" t="str">
            <v>Học kỳ phụ 1 năm học 2024-2025</v>
          </cell>
          <cell r="J31" t="str">
            <v>30</v>
          </cell>
        </row>
        <row r="32">
          <cell r="B32" t="str">
            <v>20243FL6087002</v>
          </cell>
          <cell r="C32" t="str">
            <v>FL6087.2</v>
          </cell>
          <cell r="D32" t="str">
            <v>Tiếng Anh Công nghệ thông tin cơ bản 3</v>
          </cell>
          <cell r="E32" t="str">
            <v>FL6087</v>
          </cell>
          <cell r="F32" t="str">
            <v>5.0</v>
          </cell>
          <cell r="G32" t="str">
            <v>Đại học</v>
          </cell>
          <cell r="H32" t="str">
            <v>ĐH K15</v>
          </cell>
          <cell r="I32" t="str">
            <v>Học kỳ phụ 1 năm học 2024-2025</v>
          </cell>
          <cell r="J32" t="str">
            <v>3</v>
          </cell>
        </row>
        <row r="33">
          <cell r="B33" t="str">
            <v>20243FL6088001</v>
          </cell>
          <cell r="C33" t="str">
            <v>FL6088.1</v>
          </cell>
          <cell r="D33" t="str">
            <v>Tiếng Anh Công nghệ thông tin cơ bản 4</v>
          </cell>
          <cell r="E33" t="str">
            <v>FL6088</v>
          </cell>
          <cell r="F33" t="str">
            <v>5.0</v>
          </cell>
          <cell r="G33" t="str">
            <v>Đại học</v>
          </cell>
          <cell r="H33" t="str">
            <v>ĐH K15</v>
          </cell>
          <cell r="I33" t="str">
            <v>Học kỳ phụ 1 năm học 2024-2025</v>
          </cell>
          <cell r="J33" t="str">
            <v>30</v>
          </cell>
        </row>
        <row r="34">
          <cell r="B34" t="str">
            <v>20243FL6088002</v>
          </cell>
          <cell r="C34" t="str">
            <v>FL6088.2</v>
          </cell>
          <cell r="D34" t="str">
            <v>Tiếng Anh Công nghệ thông tin cơ bản 4</v>
          </cell>
          <cell r="E34" t="str">
            <v>FL6088</v>
          </cell>
          <cell r="F34" t="str">
            <v>5.0</v>
          </cell>
          <cell r="G34" t="str">
            <v>Đại học</v>
          </cell>
          <cell r="H34" t="str">
            <v>ĐH K15</v>
          </cell>
          <cell r="I34" t="str">
            <v>Học kỳ phụ 1 năm học 2024-2025</v>
          </cell>
          <cell r="J34" t="str">
            <v>30</v>
          </cell>
        </row>
        <row r="35">
          <cell r="B35" t="str">
            <v>20243FL6118001</v>
          </cell>
          <cell r="C35" t="str">
            <v>FL6118.1</v>
          </cell>
          <cell r="D35" t="str">
            <v>Tiếng Anh Công nghệ thực phẩm cơ bản 2</v>
          </cell>
          <cell r="E35" t="str">
            <v>FL6118</v>
          </cell>
          <cell r="F35" t="str">
            <v>5.0</v>
          </cell>
          <cell r="G35" t="str">
            <v>Đại học</v>
          </cell>
          <cell r="H35" t="str">
            <v>ĐH K15</v>
          </cell>
          <cell r="I35" t="str">
            <v>Học kỳ phụ 1 năm học 2024-2025</v>
          </cell>
          <cell r="J35" t="str">
            <v>0</v>
          </cell>
        </row>
        <row r="36">
          <cell r="B36" t="str">
            <v>20243FL6130001</v>
          </cell>
          <cell r="C36" t="str">
            <v>FL6130.1</v>
          </cell>
          <cell r="D36" t="str">
            <v>Tiếng Anh Điện-Điện tử cơ bản 1</v>
          </cell>
          <cell r="E36" t="str">
            <v>FL6130</v>
          </cell>
          <cell r="F36" t="str">
            <v>5.0</v>
          </cell>
          <cell r="G36" t="str">
            <v>Đại học</v>
          </cell>
          <cell r="H36" t="str">
            <v>ĐH K15</v>
          </cell>
          <cell r="I36" t="str">
            <v>Học kỳ phụ 1 năm học 2024-2025</v>
          </cell>
          <cell r="J36" t="str">
            <v>27</v>
          </cell>
        </row>
        <row r="37">
          <cell r="B37" t="str">
            <v>20243FL6130002</v>
          </cell>
          <cell r="C37" t="str">
            <v>FL6130.2</v>
          </cell>
          <cell r="D37" t="str">
            <v>Tiếng Anh Điện-Điện tử cơ bản 1</v>
          </cell>
          <cell r="E37" t="str">
            <v>FL6130</v>
          </cell>
          <cell r="F37" t="str">
            <v>5.0</v>
          </cell>
          <cell r="G37" t="str">
            <v>Đại học</v>
          </cell>
          <cell r="H37" t="str">
            <v>ĐH K15</v>
          </cell>
          <cell r="I37" t="str">
            <v>Học kỳ phụ 1 năm học 2024-2025</v>
          </cell>
          <cell r="J37" t="str">
            <v>1</v>
          </cell>
        </row>
        <row r="38">
          <cell r="B38" t="str">
            <v>20243FL6130003</v>
          </cell>
          <cell r="C38" t="str">
            <v>FL6130.3</v>
          </cell>
          <cell r="D38" t="str">
            <v>Tiếng Anh Điện-Điện tử cơ bản 1</v>
          </cell>
          <cell r="E38" t="str">
            <v>FL6130</v>
          </cell>
          <cell r="F38" t="str">
            <v>5.0</v>
          </cell>
          <cell r="G38" t="str">
            <v>Đại học</v>
          </cell>
          <cell r="H38" t="str">
            <v>ĐH K15</v>
          </cell>
          <cell r="I38" t="str">
            <v>Học kỳ phụ 1 năm học 2024-2025</v>
          </cell>
          <cell r="J38" t="str">
            <v>0</v>
          </cell>
        </row>
        <row r="39">
          <cell r="B39" t="str">
            <v>20243FL6130004</v>
          </cell>
          <cell r="C39" t="str">
            <v>FL6130.4</v>
          </cell>
          <cell r="D39" t="str">
            <v>Tiếng Anh Điện-Điện tử cơ bản 1</v>
          </cell>
          <cell r="E39" t="str">
            <v>FL6130</v>
          </cell>
          <cell r="F39" t="str">
            <v>5.0</v>
          </cell>
          <cell r="G39" t="str">
            <v>Đại học</v>
          </cell>
          <cell r="H39" t="str">
            <v>ĐH K15</v>
          </cell>
          <cell r="I39" t="str">
            <v>Học kỳ phụ 1 năm học 2024-2025</v>
          </cell>
          <cell r="J39" t="str">
            <v>1</v>
          </cell>
        </row>
        <row r="40">
          <cell r="B40" t="str">
            <v>20243FL6130005</v>
          </cell>
          <cell r="C40" t="str">
            <v>FL6130.5</v>
          </cell>
          <cell r="D40" t="str">
            <v>Tiếng Anh Điện-Điện tử cơ bản 1</v>
          </cell>
          <cell r="E40" t="str">
            <v>FL6130</v>
          </cell>
          <cell r="F40" t="str">
            <v>5.0</v>
          </cell>
          <cell r="G40" t="str">
            <v>Đại học</v>
          </cell>
          <cell r="H40" t="str">
            <v>ĐH K15</v>
          </cell>
          <cell r="I40" t="str">
            <v>Học kỳ phụ 1 năm học 2024-2025</v>
          </cell>
          <cell r="J40" t="str">
            <v>0</v>
          </cell>
        </row>
        <row r="41">
          <cell r="B41" t="str">
            <v>20243FL6130006</v>
          </cell>
          <cell r="C41" t="str">
            <v>FL6130.6</v>
          </cell>
          <cell r="D41" t="str">
            <v>Tiếng Anh Điện-Điện tử cơ bản 1</v>
          </cell>
          <cell r="E41" t="str">
            <v>FL6130</v>
          </cell>
          <cell r="F41" t="str">
            <v>5.0</v>
          </cell>
          <cell r="G41" t="str">
            <v>Đại học</v>
          </cell>
          <cell r="H41" t="str">
            <v>ĐH K15</v>
          </cell>
          <cell r="I41" t="str">
            <v>Học kỳ phụ 1 năm học 2024-2025</v>
          </cell>
          <cell r="J41" t="str">
            <v>1</v>
          </cell>
        </row>
        <row r="42">
          <cell r="B42" t="str">
            <v>20243FL6130007</v>
          </cell>
          <cell r="C42" t="str">
            <v>FL6130.7</v>
          </cell>
          <cell r="D42" t="str">
            <v>Tiếng Anh Điện-Điện tử cơ bản 1</v>
          </cell>
          <cell r="E42" t="str">
            <v>FL6130</v>
          </cell>
          <cell r="F42" t="str">
            <v>5.0</v>
          </cell>
          <cell r="G42" t="str">
            <v>Đại học</v>
          </cell>
          <cell r="H42" t="str">
            <v>ĐH K15</v>
          </cell>
          <cell r="I42" t="str">
            <v>Học kỳ phụ 1 năm học 2024-2025</v>
          </cell>
          <cell r="J42" t="str">
            <v>4</v>
          </cell>
        </row>
        <row r="43">
          <cell r="B43" t="str">
            <v>20243FL6131001</v>
          </cell>
          <cell r="C43" t="str">
            <v>FL6131.1</v>
          </cell>
          <cell r="D43" t="str">
            <v>Tiếng Anh Điện-Điện tử cơ bản 2</v>
          </cell>
          <cell r="E43" t="str">
            <v>FL6131</v>
          </cell>
          <cell r="F43" t="str">
            <v>5.0</v>
          </cell>
          <cell r="G43" t="str">
            <v>Đại học</v>
          </cell>
          <cell r="H43" t="str">
            <v>ĐH K15</v>
          </cell>
          <cell r="I43" t="str">
            <v>Học kỳ phụ 1 năm học 2024-2025</v>
          </cell>
          <cell r="J43" t="str">
            <v>4</v>
          </cell>
        </row>
        <row r="44">
          <cell r="B44" t="str">
            <v>20243FL6131002</v>
          </cell>
          <cell r="C44" t="str">
            <v>FL6131.2</v>
          </cell>
          <cell r="D44" t="str">
            <v>Tiếng Anh Điện-Điện tử cơ bản 2</v>
          </cell>
          <cell r="E44" t="str">
            <v>FL6131</v>
          </cell>
          <cell r="F44" t="str">
            <v>5.0</v>
          </cell>
          <cell r="G44" t="str">
            <v>Đại học</v>
          </cell>
          <cell r="H44" t="str">
            <v>ĐH K15</v>
          </cell>
          <cell r="I44" t="str">
            <v>Học kỳ phụ 1 năm học 2024-2025</v>
          </cell>
          <cell r="J44" t="str">
            <v>18</v>
          </cell>
        </row>
        <row r="45">
          <cell r="B45" t="str">
            <v>20243FL6131003</v>
          </cell>
          <cell r="C45" t="str">
            <v>FL6131.3</v>
          </cell>
          <cell r="D45" t="str">
            <v>Tiếng Anh Điện-Điện tử cơ bản 2</v>
          </cell>
          <cell r="E45" t="str">
            <v>FL6131</v>
          </cell>
          <cell r="F45" t="str">
            <v>5.0</v>
          </cell>
          <cell r="G45" t="str">
            <v>Đại học</v>
          </cell>
          <cell r="H45" t="str">
            <v>ĐH K15</v>
          </cell>
          <cell r="I45" t="str">
            <v>Học kỳ phụ 1 năm học 2024-2025</v>
          </cell>
          <cell r="J45" t="str">
            <v>0</v>
          </cell>
        </row>
        <row r="46">
          <cell r="B46" t="str">
            <v>20243FL6131004</v>
          </cell>
          <cell r="C46" t="str">
            <v>FL6131.4</v>
          </cell>
          <cell r="D46" t="str">
            <v>Tiếng Anh Điện-Điện tử cơ bản 2</v>
          </cell>
          <cell r="E46" t="str">
            <v>FL6131</v>
          </cell>
          <cell r="F46" t="str">
            <v>5.0</v>
          </cell>
          <cell r="G46" t="str">
            <v>Đại học</v>
          </cell>
          <cell r="H46" t="str">
            <v>ĐH K15</v>
          </cell>
          <cell r="I46" t="str">
            <v>Học kỳ phụ 1 năm học 2024-2025</v>
          </cell>
          <cell r="J46" t="str">
            <v>0</v>
          </cell>
        </row>
        <row r="47">
          <cell r="B47" t="str">
            <v>20243FL6131005</v>
          </cell>
          <cell r="C47" t="str">
            <v>FL6131.5</v>
          </cell>
          <cell r="D47" t="str">
            <v>Tiếng Anh Điện-Điện tử cơ bản 2</v>
          </cell>
          <cell r="E47" t="str">
            <v>FL6131</v>
          </cell>
          <cell r="F47" t="str">
            <v>5.0</v>
          </cell>
          <cell r="G47" t="str">
            <v>Đại học</v>
          </cell>
          <cell r="H47" t="str">
            <v>ĐH K15</v>
          </cell>
          <cell r="I47" t="str">
            <v>Học kỳ phụ 1 năm học 2024-2025</v>
          </cell>
          <cell r="J47" t="str">
            <v>1</v>
          </cell>
        </row>
        <row r="48">
          <cell r="B48" t="str">
            <v>20243FL6131006</v>
          </cell>
          <cell r="C48" t="str">
            <v>FL6131.6</v>
          </cell>
          <cell r="D48" t="str">
            <v>Tiếng Anh Điện-Điện tử cơ bản 2</v>
          </cell>
          <cell r="E48" t="str">
            <v>FL6131</v>
          </cell>
          <cell r="F48" t="str">
            <v>5.0</v>
          </cell>
          <cell r="G48" t="str">
            <v>Đại học</v>
          </cell>
          <cell r="H48" t="str">
            <v>ĐH K15</v>
          </cell>
          <cell r="I48" t="str">
            <v>Học kỳ phụ 1 năm học 2024-2025</v>
          </cell>
          <cell r="J48" t="str">
            <v>0</v>
          </cell>
        </row>
        <row r="49">
          <cell r="B49" t="str">
            <v>20243FL6132001</v>
          </cell>
          <cell r="C49" t="str">
            <v>FL6132.1</v>
          </cell>
          <cell r="D49" t="str">
            <v>Tiếng Anh Điện-Điện tử cơ bản 3</v>
          </cell>
          <cell r="E49" t="str">
            <v>FL6132</v>
          </cell>
          <cell r="F49" t="str">
            <v>5.0</v>
          </cell>
          <cell r="G49" t="str">
            <v>Đại học</v>
          </cell>
          <cell r="H49" t="str">
            <v>ĐH K15</v>
          </cell>
          <cell r="I49" t="str">
            <v>Học kỳ phụ 1 năm học 2024-2025</v>
          </cell>
          <cell r="J49" t="str">
            <v>29</v>
          </cell>
        </row>
        <row r="50">
          <cell r="B50" t="str">
            <v>20243FL6132002</v>
          </cell>
          <cell r="C50" t="str">
            <v>FL6132.2</v>
          </cell>
          <cell r="D50" t="str">
            <v>Tiếng Anh Điện-Điện tử cơ bản 3</v>
          </cell>
          <cell r="E50" t="str">
            <v>FL6132</v>
          </cell>
          <cell r="F50" t="str">
            <v>5.0</v>
          </cell>
          <cell r="G50" t="str">
            <v>Đại học</v>
          </cell>
          <cell r="H50" t="str">
            <v>ĐH K15</v>
          </cell>
          <cell r="I50" t="str">
            <v>Học kỳ phụ 1 năm học 2024-2025</v>
          </cell>
          <cell r="J50" t="str">
            <v>29</v>
          </cell>
        </row>
        <row r="51">
          <cell r="B51" t="str">
            <v>20243FL6132003</v>
          </cell>
          <cell r="C51" t="str">
            <v>FL6132.3</v>
          </cell>
          <cell r="D51" t="str">
            <v>Tiếng Anh Điện-Điện tử cơ bản 3</v>
          </cell>
          <cell r="E51" t="str">
            <v>FL6132</v>
          </cell>
          <cell r="F51" t="str">
            <v>5.0</v>
          </cell>
          <cell r="G51" t="str">
            <v>Đại học</v>
          </cell>
          <cell r="H51" t="str">
            <v>ĐH K15</v>
          </cell>
          <cell r="I51" t="str">
            <v>Học kỳ phụ 1 năm học 2024-2025</v>
          </cell>
          <cell r="J51" t="str">
            <v>5</v>
          </cell>
        </row>
        <row r="52">
          <cell r="B52" t="str">
            <v>20243FL6132004</v>
          </cell>
          <cell r="C52" t="str">
            <v>FL6132.4</v>
          </cell>
          <cell r="D52" t="str">
            <v>Tiếng Anh Điện-Điện tử cơ bản 3</v>
          </cell>
          <cell r="E52" t="str">
            <v>FL6132</v>
          </cell>
          <cell r="F52" t="str">
            <v>5.0</v>
          </cell>
          <cell r="G52" t="str">
            <v>Đại học</v>
          </cell>
          <cell r="H52" t="str">
            <v>ĐH K15</v>
          </cell>
          <cell r="I52" t="str">
            <v>Học kỳ phụ 1 năm học 2024-2025</v>
          </cell>
          <cell r="J52" t="str">
            <v>7</v>
          </cell>
        </row>
        <row r="53">
          <cell r="B53" t="str">
            <v>20243FL6133001</v>
          </cell>
          <cell r="C53" t="str">
            <v>FL6133.1</v>
          </cell>
          <cell r="D53" t="str">
            <v>Tiếng Anh Điện-Điện tử cơ bản 4</v>
          </cell>
          <cell r="E53" t="str">
            <v>FL6133</v>
          </cell>
          <cell r="F53" t="str">
            <v>5.0</v>
          </cell>
          <cell r="G53" t="str">
            <v>Đại học</v>
          </cell>
          <cell r="H53" t="str">
            <v>ĐH K15</v>
          </cell>
          <cell r="I53" t="str">
            <v>Học kỳ phụ 1 năm học 2024-2025</v>
          </cell>
          <cell r="J53" t="str">
            <v>30</v>
          </cell>
        </row>
        <row r="54">
          <cell r="B54" t="str">
            <v>20243FL6133002</v>
          </cell>
          <cell r="C54" t="str">
            <v>FL6133.2</v>
          </cell>
          <cell r="D54" t="str">
            <v>Tiếng Anh Điện-Điện tử cơ bản 4</v>
          </cell>
          <cell r="E54" t="str">
            <v>FL6133</v>
          </cell>
          <cell r="F54" t="str">
            <v>5.0</v>
          </cell>
          <cell r="G54" t="str">
            <v>Đại học</v>
          </cell>
          <cell r="H54" t="str">
            <v>ĐH K15</v>
          </cell>
          <cell r="I54" t="str">
            <v>Học kỳ phụ 1 năm học 2024-2025</v>
          </cell>
          <cell r="J54" t="str">
            <v>30</v>
          </cell>
        </row>
        <row r="55">
          <cell r="B55" t="str">
            <v>20243FL6133003</v>
          </cell>
          <cell r="C55" t="str">
            <v>FL6133.3</v>
          </cell>
          <cell r="D55" t="str">
            <v>Tiếng Anh Điện-Điện tử cơ bản 4</v>
          </cell>
          <cell r="E55" t="str">
            <v>FL6133</v>
          </cell>
          <cell r="F55" t="str">
            <v>5.0</v>
          </cell>
          <cell r="G55" t="str">
            <v>Đại học</v>
          </cell>
          <cell r="H55" t="str">
            <v>ĐH K15</v>
          </cell>
          <cell r="I55" t="str">
            <v>Học kỳ phụ 1 năm học 2024-2025</v>
          </cell>
          <cell r="J55" t="str">
            <v>30</v>
          </cell>
        </row>
        <row r="56">
          <cell r="B56" t="str">
            <v>20243FL6133004</v>
          </cell>
          <cell r="C56" t="str">
            <v>FL6133.4</v>
          </cell>
          <cell r="D56" t="str">
            <v>Tiếng Anh Điện-Điện tử cơ bản 4</v>
          </cell>
          <cell r="E56" t="str">
            <v>FL6133</v>
          </cell>
          <cell r="F56" t="str">
            <v>5.0</v>
          </cell>
          <cell r="G56" t="str">
            <v>Đại học</v>
          </cell>
          <cell r="H56" t="str">
            <v>ĐH K15</v>
          </cell>
          <cell r="I56" t="str">
            <v>Học kỳ phụ 1 năm học 2024-2025</v>
          </cell>
          <cell r="J56" t="str">
            <v>30</v>
          </cell>
        </row>
        <row r="57">
          <cell r="B57" t="str">
            <v>20243FL6133005</v>
          </cell>
          <cell r="C57" t="str">
            <v>FL6133.5</v>
          </cell>
          <cell r="D57" t="str">
            <v>Tiếng Anh Điện-Điện tử cơ bản 4</v>
          </cell>
          <cell r="E57" t="str">
            <v>FL6133</v>
          </cell>
          <cell r="F57" t="str">
            <v>5.0</v>
          </cell>
          <cell r="G57" t="str">
            <v>Đại học</v>
          </cell>
          <cell r="H57" t="str">
            <v>ĐH K15</v>
          </cell>
          <cell r="I57" t="str">
            <v>Học kỳ phụ 1 năm học 2024-2025</v>
          </cell>
          <cell r="J57" t="str">
            <v>30</v>
          </cell>
        </row>
        <row r="58">
          <cell r="B58" t="str">
            <v>20243FL6125001</v>
          </cell>
          <cell r="C58" t="str">
            <v>FL6125.1</v>
          </cell>
          <cell r="D58" t="str">
            <v>Tiếng Anh Du lịch cơ bản 2</v>
          </cell>
          <cell r="E58" t="str">
            <v>FL6125</v>
          </cell>
          <cell r="F58" t="str">
            <v>5.0</v>
          </cell>
          <cell r="G58" t="str">
            <v>Đại học</v>
          </cell>
          <cell r="H58" t="str">
            <v>ĐH K15</v>
          </cell>
          <cell r="I58" t="str">
            <v>Học kỳ phụ 1 năm học 2024-2025</v>
          </cell>
          <cell r="J58" t="str">
            <v>1</v>
          </cell>
        </row>
        <row r="59">
          <cell r="B59" t="str">
            <v>20243FL6160001</v>
          </cell>
          <cell r="C59" t="str">
            <v>FL6160.1</v>
          </cell>
          <cell r="D59" t="str">
            <v>Tiếng Anh Thương mại cơ bản 1</v>
          </cell>
          <cell r="E59" t="str">
            <v>FL6160</v>
          </cell>
          <cell r="F59" t="str">
            <v>5.0</v>
          </cell>
          <cell r="G59" t="str">
            <v>Đại học</v>
          </cell>
          <cell r="H59" t="str">
            <v>ĐH K15</v>
          </cell>
          <cell r="I59" t="str">
            <v>Học kỳ phụ 1 năm học 2024-2025</v>
          </cell>
          <cell r="J59" t="str">
            <v>15</v>
          </cell>
        </row>
        <row r="60">
          <cell r="B60" t="str">
            <v>20243FL6160002</v>
          </cell>
          <cell r="C60" t="str">
            <v>FL6160.2</v>
          </cell>
          <cell r="D60" t="str">
            <v>Tiếng Anh Thương mại cơ bản 1</v>
          </cell>
          <cell r="E60" t="str">
            <v>FL6160</v>
          </cell>
          <cell r="F60" t="str">
            <v>5.0</v>
          </cell>
          <cell r="G60" t="str">
            <v>Đại học</v>
          </cell>
          <cell r="H60" t="str">
            <v>ĐH K15</v>
          </cell>
          <cell r="I60" t="str">
            <v>Học kỳ phụ 1 năm học 2024-2025</v>
          </cell>
          <cell r="J60" t="str">
            <v>1</v>
          </cell>
        </row>
        <row r="61">
          <cell r="B61" t="str">
            <v>20243FL6161001</v>
          </cell>
          <cell r="C61" t="str">
            <v>FL6161.1</v>
          </cell>
          <cell r="D61" t="str">
            <v>Tiếng Anh Thương mại cơ bản 2</v>
          </cell>
          <cell r="E61" t="str">
            <v>FL6161</v>
          </cell>
          <cell r="F61" t="str">
            <v>5.0</v>
          </cell>
          <cell r="G61" t="str">
            <v>Đại học</v>
          </cell>
          <cell r="H61" t="str">
            <v>ĐH K15</v>
          </cell>
          <cell r="I61" t="str">
            <v>Học kỳ phụ 1 năm học 2024-2025</v>
          </cell>
          <cell r="J61" t="str">
            <v>1</v>
          </cell>
        </row>
        <row r="62">
          <cell r="B62" t="str">
            <v>20243FL6161002</v>
          </cell>
          <cell r="C62" t="str">
            <v>FL6161.2</v>
          </cell>
          <cell r="D62" t="str">
            <v>Tiếng Anh Thương mại cơ bản 2</v>
          </cell>
          <cell r="E62" t="str">
            <v>FL6161</v>
          </cell>
          <cell r="F62" t="str">
            <v>5.0</v>
          </cell>
          <cell r="G62" t="str">
            <v>Đại học</v>
          </cell>
          <cell r="H62" t="str">
            <v>ĐH K15</v>
          </cell>
          <cell r="I62" t="str">
            <v>Học kỳ phụ 1 năm học 2024-2025</v>
          </cell>
          <cell r="J62" t="str">
            <v>0</v>
          </cell>
        </row>
        <row r="63">
          <cell r="B63" t="str">
            <v>20243FL6161003</v>
          </cell>
          <cell r="C63" t="str">
            <v>FL6161.3</v>
          </cell>
          <cell r="D63" t="str">
            <v>Tiếng Anh Thương mại cơ bản 2</v>
          </cell>
          <cell r="E63" t="str">
            <v>FL6161</v>
          </cell>
          <cell r="F63" t="str">
            <v>5.0</v>
          </cell>
          <cell r="G63" t="str">
            <v>Đại học</v>
          </cell>
          <cell r="H63" t="str">
            <v>ĐH K15</v>
          </cell>
          <cell r="I63" t="str">
            <v>Học kỳ phụ 1 năm học 2024-2025</v>
          </cell>
          <cell r="J63" t="str">
            <v>5</v>
          </cell>
        </row>
        <row r="64">
          <cell r="B64" t="str">
            <v>20243FL6161004</v>
          </cell>
          <cell r="C64" t="str">
            <v>FL6161.4</v>
          </cell>
          <cell r="D64" t="str">
            <v>Tiếng Anh Thương mại cơ bản 2</v>
          </cell>
          <cell r="E64" t="str">
            <v>FL6161</v>
          </cell>
          <cell r="F64" t="str">
            <v>5.0</v>
          </cell>
          <cell r="G64" t="str">
            <v>Đại học</v>
          </cell>
          <cell r="H64" t="str">
            <v>ĐH K15</v>
          </cell>
          <cell r="I64" t="str">
            <v>Học kỳ phụ 1 năm học 2024-2025</v>
          </cell>
          <cell r="J64" t="str">
            <v>30</v>
          </cell>
        </row>
        <row r="65">
          <cell r="B65" t="str">
            <v>20243FL6162001</v>
          </cell>
          <cell r="C65" t="str">
            <v>FL6162.1</v>
          </cell>
          <cell r="D65" t="str">
            <v>Tiếng Anh Thương mại cơ bản 3</v>
          </cell>
          <cell r="E65" t="str">
            <v>FL6162</v>
          </cell>
          <cell r="F65" t="str">
            <v>5.0</v>
          </cell>
          <cell r="G65" t="str">
            <v>Đại học</v>
          </cell>
          <cell r="H65" t="str">
            <v>ĐH K15</v>
          </cell>
          <cell r="I65" t="str">
            <v>Học kỳ phụ 1 năm học 2024-2025</v>
          </cell>
          <cell r="J65" t="str">
            <v>12</v>
          </cell>
        </row>
        <row r="66">
          <cell r="B66" t="str">
            <v>20243FL6162002</v>
          </cell>
          <cell r="C66" t="str">
            <v>FL6162.2</v>
          </cell>
          <cell r="D66" t="str">
            <v>Tiếng Anh Thương mại cơ bản 3</v>
          </cell>
          <cell r="E66" t="str">
            <v>FL6162</v>
          </cell>
          <cell r="F66" t="str">
            <v>5.0</v>
          </cell>
          <cell r="G66" t="str">
            <v>Đại học</v>
          </cell>
          <cell r="H66" t="str">
            <v>ĐH K15</v>
          </cell>
          <cell r="I66" t="str">
            <v>Học kỳ phụ 1 năm học 2024-2025</v>
          </cell>
          <cell r="J66" t="str">
            <v>30</v>
          </cell>
        </row>
        <row r="67">
          <cell r="B67" t="str">
            <v>20243FL6163001</v>
          </cell>
          <cell r="C67" t="str">
            <v>FL6163.1</v>
          </cell>
          <cell r="D67" t="str">
            <v>Tiếng Anh Thương mại cơ bản 4</v>
          </cell>
          <cell r="E67" t="str">
            <v>FL6163</v>
          </cell>
          <cell r="F67" t="str">
            <v>5.0</v>
          </cell>
          <cell r="G67" t="str">
            <v>Đại học</v>
          </cell>
          <cell r="H67" t="str">
            <v>ĐH K15</v>
          </cell>
          <cell r="I67" t="str">
            <v>Học kỳ phụ 1 năm học 2024-2025</v>
          </cell>
          <cell r="J67" t="str">
            <v>30</v>
          </cell>
        </row>
        <row r="68">
          <cell r="B68" t="str">
            <v>20243FL6163002</v>
          </cell>
          <cell r="C68" t="str">
            <v>FL6163.2</v>
          </cell>
          <cell r="D68" t="str">
            <v>Tiếng Anh Thương mại cơ bản 4</v>
          </cell>
          <cell r="E68" t="str">
            <v>FL6163</v>
          </cell>
          <cell r="F68" t="str">
            <v>5.0</v>
          </cell>
          <cell r="G68" t="str">
            <v>Đại học</v>
          </cell>
          <cell r="H68" t="str">
            <v>ĐH K15</v>
          </cell>
          <cell r="I68" t="str">
            <v>Học kỳ phụ 1 năm học 2024-2025</v>
          </cell>
          <cell r="J68" t="str">
            <v>30</v>
          </cell>
        </row>
        <row r="69">
          <cell r="B69" t="str">
            <v>20243FL6163003</v>
          </cell>
          <cell r="C69" t="str">
            <v>FL6163.3</v>
          </cell>
          <cell r="D69" t="str">
            <v>Tiếng Anh Thương mại cơ bản 4</v>
          </cell>
          <cell r="E69" t="str">
            <v>FL6163</v>
          </cell>
          <cell r="F69" t="str">
            <v>5.0</v>
          </cell>
          <cell r="G69" t="str">
            <v>Đại học</v>
          </cell>
          <cell r="H69" t="str">
            <v>ĐH K15</v>
          </cell>
          <cell r="I69" t="str">
            <v>Học kỳ phụ 1 năm học 2024-2025</v>
          </cell>
          <cell r="J69" t="str">
            <v>30</v>
          </cell>
        </row>
        <row r="70">
          <cell r="B70" t="str">
            <v>20243FL6163004</v>
          </cell>
          <cell r="C70" t="str">
            <v>FL6163.4</v>
          </cell>
          <cell r="D70" t="str">
            <v>Tiếng Anh Thương mại cơ bản 4</v>
          </cell>
          <cell r="E70" t="str">
            <v>FL6163</v>
          </cell>
          <cell r="F70" t="str">
            <v>5.0</v>
          </cell>
          <cell r="G70" t="str">
            <v>Đại học</v>
          </cell>
          <cell r="H70" t="str">
            <v>ĐH K15</v>
          </cell>
          <cell r="I70" t="str">
            <v>Học kỳ phụ 1 năm học 2024-2025</v>
          </cell>
          <cell r="J70" t="str">
            <v>30</v>
          </cell>
        </row>
        <row r="71">
          <cell r="B71" t="str">
            <v>20243FL6163005</v>
          </cell>
          <cell r="C71" t="str">
            <v>FL6163.5</v>
          </cell>
          <cell r="D71" t="str">
            <v>Tiếng Anh Thương mại cơ bản 4</v>
          </cell>
          <cell r="E71" t="str">
            <v>FL6163</v>
          </cell>
          <cell r="F71" t="str">
            <v>5.0</v>
          </cell>
          <cell r="G71" t="str">
            <v>Đại học</v>
          </cell>
          <cell r="H71" t="str">
            <v>ĐH K15</v>
          </cell>
          <cell r="I71" t="str">
            <v>Học kỳ phụ 1 năm học 2024-2025</v>
          </cell>
          <cell r="J71" t="str">
            <v>30</v>
          </cell>
        </row>
        <row r="72">
          <cell r="B72" t="str">
            <v>20243IT6044001</v>
          </cell>
          <cell r="C72" t="str">
            <v>IT6044.1</v>
          </cell>
          <cell r="D72" t="str">
            <v>Ứng dụng thuật toán</v>
          </cell>
          <cell r="E72" t="str">
            <v>IT6044</v>
          </cell>
          <cell r="F72" t="str">
            <v>3.0</v>
          </cell>
          <cell r="G72" t="str">
            <v>Đại học</v>
          </cell>
          <cell r="H72" t="str">
            <v>ĐH K15</v>
          </cell>
          <cell r="I72" t="str">
            <v>Học kỳ phụ 1 năm học 2024-2025</v>
          </cell>
          <cell r="J72" t="str">
            <v>30</v>
          </cell>
        </row>
        <row r="73">
          <cell r="B73" t="str">
            <v>20243IT6044002</v>
          </cell>
          <cell r="C73" t="str">
            <v>IT6044.2</v>
          </cell>
          <cell r="D73" t="str">
            <v>Ứng dụng thuật toán</v>
          </cell>
          <cell r="E73" t="str">
            <v>IT6044</v>
          </cell>
          <cell r="F73" t="str">
            <v>3.0</v>
          </cell>
          <cell r="G73" t="str">
            <v>Đại học</v>
          </cell>
          <cell r="H73" t="str">
            <v>ĐH K15</v>
          </cell>
          <cell r="I73" t="str">
            <v>Học kỳ phụ 1 năm học 2024-2025</v>
          </cell>
          <cell r="J73" t="str">
            <v>30</v>
          </cell>
        </row>
        <row r="74">
          <cell r="B74" t="str">
            <v>20243FL6357001</v>
          </cell>
          <cell r="C74" t="str">
            <v>FL6357.1</v>
          </cell>
          <cell r="D74" t="str">
            <v>Tiếng Anh Điện-Điện tử 1</v>
          </cell>
          <cell r="E74" t="str">
            <v>FL6357</v>
          </cell>
          <cell r="F74" t="str">
            <v>5.0</v>
          </cell>
          <cell r="G74" t="str">
            <v>Đại học</v>
          </cell>
          <cell r="H74" t="str">
            <v>ĐH K15</v>
          </cell>
          <cell r="I74" t="str">
            <v>Học kỳ phụ 1 năm học 2024-2025</v>
          </cell>
          <cell r="J74" t="str">
            <v>30</v>
          </cell>
        </row>
        <row r="75">
          <cell r="B75" t="str">
            <v>20243FL6357002</v>
          </cell>
          <cell r="C75" t="str">
            <v>FL6357.2</v>
          </cell>
          <cell r="D75" t="str">
            <v>Tiếng Anh Điện-Điện tử 1</v>
          </cell>
          <cell r="E75" t="str">
            <v>FL6357</v>
          </cell>
          <cell r="F75" t="str">
            <v>5.0</v>
          </cell>
          <cell r="G75" t="str">
            <v>Đại học</v>
          </cell>
          <cell r="H75" t="str">
            <v>ĐH K15</v>
          </cell>
          <cell r="I75" t="str">
            <v>Học kỳ phụ 1 năm học 2024-2025</v>
          </cell>
          <cell r="J75" t="str">
            <v>30</v>
          </cell>
        </row>
        <row r="76">
          <cell r="B76" t="str">
            <v>20243FL6356001</v>
          </cell>
          <cell r="C76" t="str">
            <v>FL6356.1</v>
          </cell>
          <cell r="D76" t="str">
            <v>Tiếng Anh Công nghệ thực phẩm 2</v>
          </cell>
          <cell r="E76" t="str">
            <v>FL6356</v>
          </cell>
          <cell r="F76" t="str">
            <v>5.0</v>
          </cell>
          <cell r="G76" t="str">
            <v>Đại học</v>
          </cell>
          <cell r="H76" t="str">
            <v>ĐH K15</v>
          </cell>
          <cell r="I76" t="str">
            <v>Học kỳ phụ 1 năm học 2024-2025</v>
          </cell>
          <cell r="J76" t="str">
            <v>3</v>
          </cell>
        </row>
        <row r="77">
          <cell r="B77" t="str">
            <v>20243FL6356002</v>
          </cell>
          <cell r="C77" t="str">
            <v>FL6356.2</v>
          </cell>
          <cell r="D77" t="str">
            <v>Tiếng Anh Công nghệ thực phẩm 2</v>
          </cell>
          <cell r="E77" t="str">
            <v>FL6356</v>
          </cell>
          <cell r="F77" t="str">
            <v>5.0</v>
          </cell>
          <cell r="G77" t="str">
            <v>Đại học</v>
          </cell>
          <cell r="H77" t="str">
            <v>ĐH K15</v>
          </cell>
          <cell r="I77" t="str">
            <v>Học kỳ phụ 1 năm học 2024-2025</v>
          </cell>
          <cell r="J77" t="str">
            <v>5</v>
          </cell>
        </row>
        <row r="78">
          <cell r="B78" t="str">
            <v>202431003108001</v>
          </cell>
          <cell r="C78" t="str">
            <v>1003108.1</v>
          </cell>
          <cell r="D78" t="str">
            <v>Toán cao cấp 2A</v>
          </cell>
          <cell r="E78" t="str">
            <v>1003108</v>
          </cell>
          <cell r="F78" t="str">
            <v>3.0</v>
          </cell>
          <cell r="G78" t="str">
            <v>Đại học</v>
          </cell>
          <cell r="H78" t="str">
            <v>ĐH K15</v>
          </cell>
          <cell r="I78" t="str">
            <v>Học kỳ phụ 1 năm học 2024-2025</v>
          </cell>
          <cell r="J78" t="str">
            <v>1</v>
          </cell>
        </row>
        <row r="79">
          <cell r="B79" t="str">
            <v>202431003110001</v>
          </cell>
          <cell r="C79" t="str">
            <v>1003110.1</v>
          </cell>
          <cell r="D79" t="str">
            <v>Vật lý</v>
          </cell>
          <cell r="E79" t="str">
            <v>1003110</v>
          </cell>
          <cell r="F79" t="str">
            <v>4.0</v>
          </cell>
          <cell r="G79" t="str">
            <v>Đại học</v>
          </cell>
          <cell r="H79" t="str">
            <v>ĐH K15</v>
          </cell>
          <cell r="I79" t="str">
            <v>Học kỳ phụ 1 năm học 2024-2025</v>
          </cell>
          <cell r="J79" t="str">
            <v>0</v>
          </cell>
        </row>
        <row r="80">
          <cell r="B80" t="str">
            <v>202431003107001</v>
          </cell>
          <cell r="C80" t="str">
            <v>1003107.1</v>
          </cell>
          <cell r="D80" t="str">
            <v>Toán cao cấp 1</v>
          </cell>
          <cell r="E80" t="str">
            <v>1003107</v>
          </cell>
          <cell r="F80" t="str">
            <v>3.0</v>
          </cell>
          <cell r="G80" t="str">
            <v>Đại học</v>
          </cell>
          <cell r="H80" t="str">
            <v>ĐH K15</v>
          </cell>
          <cell r="I80" t="str">
            <v>Học kỳ phụ 1 năm học 2024-2025</v>
          </cell>
          <cell r="J80" t="str">
            <v>1</v>
          </cell>
        </row>
        <row r="81">
          <cell r="B81" t="str">
            <v>202431003107002</v>
          </cell>
          <cell r="C81" t="str">
            <v>1003107.2</v>
          </cell>
          <cell r="D81" t="str">
            <v>Toán cao cấp 1</v>
          </cell>
          <cell r="E81" t="str">
            <v>1003107</v>
          </cell>
          <cell r="F81" t="str">
            <v>3.0</v>
          </cell>
          <cell r="G81" t="str">
            <v>Đại học</v>
          </cell>
          <cell r="H81" t="str">
            <v>ĐH K15</v>
          </cell>
          <cell r="I81" t="str">
            <v>Học kỳ phụ 1 năm học 2024-2025</v>
          </cell>
          <cell r="J81" t="str">
            <v>1</v>
          </cell>
        </row>
        <row r="82">
          <cell r="B82" t="str">
            <v>202431003109001</v>
          </cell>
          <cell r="C82" t="str">
            <v>1003109.1</v>
          </cell>
          <cell r="D82" t="str">
            <v>Toán cao cấp 2C</v>
          </cell>
          <cell r="E82" t="str">
            <v>1003109</v>
          </cell>
          <cell r="F82" t="str">
            <v>3.0</v>
          </cell>
          <cell r="G82" t="str">
            <v>Đại học</v>
          </cell>
          <cell r="H82" t="str">
            <v>ĐH K15</v>
          </cell>
          <cell r="I82" t="str">
            <v>Học kỳ phụ 1 năm học 2024-2025</v>
          </cell>
          <cell r="J82" t="str">
            <v>0</v>
          </cell>
        </row>
        <row r="83">
          <cell r="B83" t="str">
            <v>202430503196001</v>
          </cell>
          <cell r="C83" t="str">
            <v>0503196.1</v>
          </cell>
          <cell r="D83" t="str">
            <v>Thực tập tốt nghiệp</v>
          </cell>
          <cell r="E83" t="str">
            <v>0503196</v>
          </cell>
          <cell r="F83" t="str">
            <v>6.0</v>
          </cell>
          <cell r="G83" t="str">
            <v>Đại học</v>
          </cell>
          <cell r="H83" t="str">
            <v>ĐH K15</v>
          </cell>
          <cell r="I83" t="str">
            <v>Học kỳ phụ 1 năm học 2024-2025</v>
          </cell>
          <cell r="J83" t="str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8"/>
  <sheetViews>
    <sheetView tabSelected="1" zoomScaleNormal="100" workbookViewId="0">
      <selection activeCell="D12" sqref="D12"/>
    </sheetView>
  </sheetViews>
  <sheetFormatPr defaultColWidth="9.109375" defaultRowHeight="14.4" x14ac:dyDescent="0.3"/>
  <cols>
    <col min="1" max="1" width="5" style="5" bestFit="1" customWidth="1"/>
    <col min="2" max="2" width="17.33203125" style="5" customWidth="1"/>
    <col min="3" max="3" width="11.6640625" style="5" customWidth="1"/>
    <col min="4" max="4" width="33.33203125" style="5" customWidth="1"/>
    <col min="5" max="5" width="9.109375" style="5" customWidth="1"/>
    <col min="6" max="6" width="6.6640625" style="5" customWidth="1"/>
    <col min="7" max="7" width="9.109375" style="5" customWidth="1"/>
    <col min="8" max="8" width="11.6640625" style="5" customWidth="1"/>
    <col min="9" max="9" width="17.109375" style="5" customWidth="1"/>
    <col min="10" max="10" width="6.5546875" style="5" customWidth="1"/>
    <col min="11" max="11" width="6.6640625" style="5" customWidth="1"/>
    <col min="12" max="12" width="17" style="5" customWidth="1"/>
    <col min="13" max="13" width="8.109375" style="5" hidden="1" customWidth="1"/>
    <col min="14" max="14" width="15" style="5" customWidth="1"/>
    <col min="15" max="16384" width="9.109375" style="5"/>
  </cols>
  <sheetData>
    <row r="1" spans="1:13" ht="62.25" customHeight="1" x14ac:dyDescent="0.3">
      <c r="A1" s="18" t="s">
        <v>1865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55.2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1" t="s">
        <v>13</v>
      </c>
      <c r="L2" s="1" t="s">
        <v>12</v>
      </c>
      <c r="M2" s="3" t="s">
        <v>11</v>
      </c>
    </row>
    <row r="3" spans="1:13" ht="25.2" customHeight="1" x14ac:dyDescent="0.3">
      <c r="A3" s="6" t="s">
        <v>14</v>
      </c>
      <c r="B3" s="6" t="s">
        <v>1737</v>
      </c>
      <c r="C3" s="6" t="s">
        <v>1738</v>
      </c>
      <c r="D3" s="6" t="s">
        <v>1739</v>
      </c>
      <c r="E3" s="6" t="s">
        <v>1740</v>
      </c>
      <c r="F3" s="6" t="s">
        <v>15</v>
      </c>
      <c r="G3" s="6" t="s">
        <v>16</v>
      </c>
      <c r="H3" s="6" t="s">
        <v>1741</v>
      </c>
      <c r="I3" s="6" t="s">
        <v>729</v>
      </c>
      <c r="J3" s="7">
        <v>11</v>
      </c>
      <c r="K3" s="7">
        <v>65</v>
      </c>
      <c r="L3" s="7" t="str">
        <f>IF(M3&gt;=75%,"Mở","Không mở")</f>
        <v>Không mở</v>
      </c>
      <c r="M3" s="11">
        <f>J3/K3</f>
        <v>0.16923076923076924</v>
      </c>
    </row>
    <row r="4" spans="1:13" ht="25.2" customHeight="1" x14ac:dyDescent="0.3">
      <c r="A4" s="6" t="s">
        <v>20</v>
      </c>
      <c r="B4" s="6" t="s">
        <v>1742</v>
      </c>
      <c r="C4" s="6" t="s">
        <v>1743</v>
      </c>
      <c r="D4" s="6" t="s">
        <v>1744</v>
      </c>
      <c r="E4" s="6" t="s">
        <v>1745</v>
      </c>
      <c r="F4" s="6" t="s">
        <v>21</v>
      </c>
      <c r="G4" s="6" t="s">
        <v>16</v>
      </c>
      <c r="H4" s="6" t="s">
        <v>1741</v>
      </c>
      <c r="I4" s="6" t="s">
        <v>729</v>
      </c>
      <c r="J4" s="7">
        <v>44</v>
      </c>
      <c r="K4" s="7">
        <v>65</v>
      </c>
      <c r="L4" s="7" t="s">
        <v>10</v>
      </c>
      <c r="M4" s="11">
        <f t="shared" ref="M4:M37" si="0">J4/K4</f>
        <v>0.67692307692307696</v>
      </c>
    </row>
    <row r="5" spans="1:13" ht="25.2" customHeight="1" x14ac:dyDescent="0.3">
      <c r="A5" s="6" t="s">
        <v>22</v>
      </c>
      <c r="B5" s="6" t="s">
        <v>1746</v>
      </c>
      <c r="C5" s="6" t="s">
        <v>1747</v>
      </c>
      <c r="D5" s="6" t="s">
        <v>1748</v>
      </c>
      <c r="E5" s="6" t="s">
        <v>1749</v>
      </c>
      <c r="F5" s="6" t="s">
        <v>21</v>
      </c>
      <c r="G5" s="6" t="s">
        <v>16</v>
      </c>
      <c r="H5" s="6" t="s">
        <v>1741</v>
      </c>
      <c r="I5" s="6" t="s">
        <v>729</v>
      </c>
      <c r="J5" s="7">
        <v>65</v>
      </c>
      <c r="K5" s="7">
        <v>65</v>
      </c>
      <c r="L5" s="7" t="str">
        <f t="shared" ref="L5:L37" si="1">IF(M5&gt;=75%,"Mở","Không mở")</f>
        <v>Mở</v>
      </c>
      <c r="M5" s="11">
        <f t="shared" si="0"/>
        <v>1</v>
      </c>
    </row>
    <row r="6" spans="1:13" ht="25.2" customHeight="1" x14ac:dyDescent="0.3">
      <c r="A6" s="6" t="s">
        <v>23</v>
      </c>
      <c r="B6" s="6" t="s">
        <v>1750</v>
      </c>
      <c r="C6" s="6" t="s">
        <v>1751</v>
      </c>
      <c r="D6" s="6" t="s">
        <v>1752</v>
      </c>
      <c r="E6" s="6" t="s">
        <v>1753</v>
      </c>
      <c r="F6" s="6" t="s">
        <v>15</v>
      </c>
      <c r="G6" s="6" t="s">
        <v>16</v>
      </c>
      <c r="H6" s="6" t="s">
        <v>1741</v>
      </c>
      <c r="I6" s="6" t="s">
        <v>729</v>
      </c>
      <c r="J6" s="7">
        <v>65</v>
      </c>
      <c r="K6" s="7">
        <v>65</v>
      </c>
      <c r="L6" s="7" t="str">
        <f t="shared" si="1"/>
        <v>Mở</v>
      </c>
      <c r="M6" s="11">
        <f t="shared" si="0"/>
        <v>1</v>
      </c>
    </row>
    <row r="7" spans="1:13" ht="25.2" customHeight="1" x14ac:dyDescent="0.3">
      <c r="A7" s="6" t="s">
        <v>24</v>
      </c>
      <c r="B7" s="6" t="s">
        <v>1754</v>
      </c>
      <c r="C7" s="6" t="s">
        <v>1755</v>
      </c>
      <c r="D7" s="6" t="s">
        <v>1756</v>
      </c>
      <c r="E7" s="6" t="s">
        <v>1757</v>
      </c>
      <c r="F7" s="6" t="s">
        <v>15</v>
      </c>
      <c r="G7" s="6" t="s">
        <v>16</v>
      </c>
      <c r="H7" s="6" t="s">
        <v>1741</v>
      </c>
      <c r="I7" s="6" t="s">
        <v>729</v>
      </c>
      <c r="J7" s="7">
        <v>0</v>
      </c>
      <c r="K7" s="7">
        <v>65</v>
      </c>
      <c r="L7" s="7" t="str">
        <f t="shared" si="1"/>
        <v>Không mở</v>
      </c>
      <c r="M7" s="11">
        <f t="shared" si="0"/>
        <v>0</v>
      </c>
    </row>
    <row r="8" spans="1:13" ht="25.2" customHeight="1" x14ac:dyDescent="0.3">
      <c r="A8" s="6" t="s">
        <v>25</v>
      </c>
      <c r="B8" s="6" t="s">
        <v>1758</v>
      </c>
      <c r="C8" s="6" t="s">
        <v>1759</v>
      </c>
      <c r="D8" s="6" t="s">
        <v>1760</v>
      </c>
      <c r="E8" s="6" t="s">
        <v>1761</v>
      </c>
      <c r="F8" s="6" t="s">
        <v>21</v>
      </c>
      <c r="G8" s="6" t="s">
        <v>16</v>
      </c>
      <c r="H8" s="6" t="s">
        <v>1741</v>
      </c>
      <c r="I8" s="6" t="s">
        <v>729</v>
      </c>
      <c r="J8" s="7">
        <v>35</v>
      </c>
      <c r="K8" s="7">
        <v>35</v>
      </c>
      <c r="L8" s="7" t="str">
        <f t="shared" si="1"/>
        <v>Mở</v>
      </c>
      <c r="M8" s="11">
        <f t="shared" si="0"/>
        <v>1</v>
      </c>
    </row>
    <row r="9" spans="1:13" ht="25.2" customHeight="1" x14ac:dyDescent="0.3">
      <c r="A9" s="6" t="s">
        <v>26</v>
      </c>
      <c r="B9" s="6" t="s">
        <v>1762</v>
      </c>
      <c r="C9" s="6" t="s">
        <v>1763</v>
      </c>
      <c r="D9" s="6" t="s">
        <v>1764</v>
      </c>
      <c r="E9" s="6" t="s">
        <v>1765</v>
      </c>
      <c r="F9" s="6" t="s">
        <v>15</v>
      </c>
      <c r="G9" s="6" t="s">
        <v>16</v>
      </c>
      <c r="H9" s="6" t="s">
        <v>1741</v>
      </c>
      <c r="I9" s="6" t="s">
        <v>729</v>
      </c>
      <c r="J9" s="7">
        <v>37</v>
      </c>
      <c r="K9" s="7">
        <v>65</v>
      </c>
      <c r="L9" s="14" t="s">
        <v>1736</v>
      </c>
      <c r="M9" s="11">
        <f t="shared" si="0"/>
        <v>0.56923076923076921</v>
      </c>
    </row>
    <row r="10" spans="1:13" ht="25.2" customHeight="1" x14ac:dyDescent="0.3">
      <c r="A10" s="6" t="s">
        <v>28</v>
      </c>
      <c r="B10" s="6" t="s">
        <v>1766</v>
      </c>
      <c r="C10" s="6" t="s">
        <v>1767</v>
      </c>
      <c r="D10" s="6" t="s">
        <v>1768</v>
      </c>
      <c r="E10" s="6" t="s">
        <v>1769</v>
      </c>
      <c r="F10" s="6" t="s">
        <v>21</v>
      </c>
      <c r="G10" s="6" t="s">
        <v>16</v>
      </c>
      <c r="H10" s="6" t="s">
        <v>1741</v>
      </c>
      <c r="I10" s="6" t="s">
        <v>729</v>
      </c>
      <c r="J10" s="7">
        <v>8</v>
      </c>
      <c r="K10" s="7">
        <v>65</v>
      </c>
      <c r="L10" s="7" t="str">
        <f t="shared" si="1"/>
        <v>Không mở</v>
      </c>
      <c r="M10" s="11">
        <f t="shared" si="0"/>
        <v>0.12307692307692308</v>
      </c>
    </row>
    <row r="11" spans="1:13" ht="25.2" customHeight="1" x14ac:dyDescent="0.3">
      <c r="A11" s="6" t="s">
        <v>29</v>
      </c>
      <c r="B11" s="6" t="s">
        <v>1770</v>
      </c>
      <c r="C11" s="6" t="s">
        <v>1771</v>
      </c>
      <c r="D11" s="6" t="s">
        <v>1772</v>
      </c>
      <c r="E11" s="6" t="s">
        <v>1773</v>
      </c>
      <c r="F11" s="6" t="s">
        <v>21</v>
      </c>
      <c r="G11" s="6" t="s">
        <v>16</v>
      </c>
      <c r="H11" s="6" t="s">
        <v>1741</v>
      </c>
      <c r="I11" s="6" t="s">
        <v>729</v>
      </c>
      <c r="J11" s="7">
        <v>0</v>
      </c>
      <c r="K11" s="7">
        <v>65</v>
      </c>
      <c r="L11" s="7" t="str">
        <f t="shared" si="1"/>
        <v>Không mở</v>
      </c>
      <c r="M11" s="11">
        <f t="shared" si="0"/>
        <v>0</v>
      </c>
    </row>
    <row r="12" spans="1:13" ht="25.2" customHeight="1" x14ac:dyDescent="0.3">
      <c r="A12" s="6" t="s">
        <v>30</v>
      </c>
      <c r="B12" s="6" t="s">
        <v>1774</v>
      </c>
      <c r="C12" s="6" t="s">
        <v>1775</v>
      </c>
      <c r="D12" s="6" t="s">
        <v>1776</v>
      </c>
      <c r="E12" s="6" t="s">
        <v>1777</v>
      </c>
      <c r="F12" s="6" t="s">
        <v>15</v>
      </c>
      <c r="G12" s="6" t="s">
        <v>16</v>
      </c>
      <c r="H12" s="6" t="s">
        <v>1741</v>
      </c>
      <c r="I12" s="6" t="s">
        <v>729</v>
      </c>
      <c r="J12" s="7">
        <v>65</v>
      </c>
      <c r="K12" s="7">
        <v>65</v>
      </c>
      <c r="L12" s="7" t="str">
        <f t="shared" si="1"/>
        <v>Mở</v>
      </c>
      <c r="M12" s="11">
        <f t="shared" si="0"/>
        <v>1</v>
      </c>
    </row>
    <row r="13" spans="1:13" ht="25.2" customHeight="1" x14ac:dyDescent="0.3">
      <c r="A13" s="6" t="s">
        <v>31</v>
      </c>
      <c r="B13" s="6" t="s">
        <v>1778</v>
      </c>
      <c r="C13" s="6" t="s">
        <v>1779</v>
      </c>
      <c r="D13" s="6" t="s">
        <v>1780</v>
      </c>
      <c r="E13" s="6" t="s">
        <v>1781</v>
      </c>
      <c r="F13" s="6" t="s">
        <v>225</v>
      </c>
      <c r="G13" s="6" t="s">
        <v>16</v>
      </c>
      <c r="H13" s="6" t="s">
        <v>1741</v>
      </c>
      <c r="I13" s="6" t="s">
        <v>729</v>
      </c>
      <c r="J13" s="7">
        <v>3</v>
      </c>
      <c r="K13" s="7">
        <v>30</v>
      </c>
      <c r="L13" s="7" t="str">
        <f t="shared" si="1"/>
        <v>Không mở</v>
      </c>
      <c r="M13" s="11">
        <f t="shared" si="0"/>
        <v>0.1</v>
      </c>
    </row>
    <row r="14" spans="1:13" ht="25.2" customHeight="1" x14ac:dyDescent="0.3">
      <c r="A14" s="6" t="s">
        <v>33</v>
      </c>
      <c r="B14" s="6" t="s">
        <v>1782</v>
      </c>
      <c r="C14" s="6" t="s">
        <v>1783</v>
      </c>
      <c r="D14" s="6" t="s">
        <v>1784</v>
      </c>
      <c r="E14" s="6" t="s">
        <v>1785</v>
      </c>
      <c r="F14" s="6" t="s">
        <v>21</v>
      </c>
      <c r="G14" s="6" t="s">
        <v>16</v>
      </c>
      <c r="H14" s="6" t="s">
        <v>1741</v>
      </c>
      <c r="I14" s="6" t="s">
        <v>729</v>
      </c>
      <c r="J14" s="7">
        <v>14</v>
      </c>
      <c r="K14" s="7">
        <v>65</v>
      </c>
      <c r="L14" s="7" t="str">
        <f t="shared" si="1"/>
        <v>Không mở</v>
      </c>
      <c r="M14" s="11">
        <f t="shared" si="0"/>
        <v>0.2153846153846154</v>
      </c>
    </row>
    <row r="15" spans="1:13" ht="25.2" customHeight="1" x14ac:dyDescent="0.3">
      <c r="A15" s="6" t="s">
        <v>34</v>
      </c>
      <c r="B15" s="6" t="s">
        <v>1786</v>
      </c>
      <c r="C15" s="6" t="s">
        <v>1787</v>
      </c>
      <c r="D15" s="6" t="s">
        <v>1788</v>
      </c>
      <c r="E15" s="6" t="s">
        <v>1789</v>
      </c>
      <c r="F15" s="6" t="s">
        <v>21</v>
      </c>
      <c r="G15" s="6" t="s">
        <v>16</v>
      </c>
      <c r="H15" s="6" t="s">
        <v>1741</v>
      </c>
      <c r="I15" s="6" t="s">
        <v>729</v>
      </c>
      <c r="J15" s="7">
        <v>30</v>
      </c>
      <c r="K15" s="7">
        <v>65</v>
      </c>
      <c r="L15" s="14" t="s">
        <v>1736</v>
      </c>
      <c r="M15" s="11">
        <f t="shared" si="0"/>
        <v>0.46153846153846156</v>
      </c>
    </row>
    <row r="16" spans="1:13" ht="25.2" customHeight="1" x14ac:dyDescent="0.3">
      <c r="A16" s="6" t="s">
        <v>35</v>
      </c>
      <c r="B16" s="6" t="s">
        <v>1790</v>
      </c>
      <c r="C16" s="6" t="s">
        <v>1791</v>
      </c>
      <c r="D16" s="6" t="s">
        <v>1792</v>
      </c>
      <c r="E16" s="6" t="s">
        <v>1793</v>
      </c>
      <c r="F16" s="6" t="s">
        <v>21</v>
      </c>
      <c r="G16" s="6" t="s">
        <v>16</v>
      </c>
      <c r="H16" s="6" t="s">
        <v>1741</v>
      </c>
      <c r="I16" s="6" t="s">
        <v>729</v>
      </c>
      <c r="J16" s="7">
        <v>2</v>
      </c>
      <c r="K16" s="7">
        <v>65</v>
      </c>
      <c r="L16" s="7" t="str">
        <f t="shared" si="1"/>
        <v>Không mở</v>
      </c>
      <c r="M16" s="11">
        <f t="shared" si="0"/>
        <v>3.0769230769230771E-2</v>
      </c>
    </row>
    <row r="17" spans="1:13" ht="25.2" customHeight="1" x14ac:dyDescent="0.3">
      <c r="A17" s="6" t="s">
        <v>36</v>
      </c>
      <c r="B17" s="6" t="s">
        <v>1794</v>
      </c>
      <c r="C17" s="6" t="s">
        <v>1795</v>
      </c>
      <c r="D17" s="6" t="s">
        <v>1796</v>
      </c>
      <c r="E17" s="6" t="s">
        <v>1797</v>
      </c>
      <c r="F17" s="6" t="s">
        <v>21</v>
      </c>
      <c r="G17" s="6" t="s">
        <v>16</v>
      </c>
      <c r="H17" s="6" t="s">
        <v>1741</v>
      </c>
      <c r="I17" s="6" t="s">
        <v>729</v>
      </c>
      <c r="J17" s="7">
        <v>2</v>
      </c>
      <c r="K17" s="7">
        <v>65</v>
      </c>
      <c r="L17" s="7" t="str">
        <f t="shared" si="1"/>
        <v>Không mở</v>
      </c>
      <c r="M17" s="11">
        <f t="shared" si="0"/>
        <v>3.0769230769230771E-2</v>
      </c>
    </row>
    <row r="18" spans="1:13" ht="25.2" customHeight="1" x14ac:dyDescent="0.3">
      <c r="A18" s="6" t="s">
        <v>37</v>
      </c>
      <c r="B18" s="6" t="s">
        <v>1798</v>
      </c>
      <c r="C18" s="6" t="s">
        <v>1799</v>
      </c>
      <c r="D18" s="6" t="s">
        <v>1800</v>
      </c>
      <c r="E18" s="6" t="s">
        <v>1801</v>
      </c>
      <c r="F18" s="6" t="s">
        <v>15</v>
      </c>
      <c r="G18" s="6" t="s">
        <v>16</v>
      </c>
      <c r="H18" s="6" t="s">
        <v>1741</v>
      </c>
      <c r="I18" s="6" t="s">
        <v>729</v>
      </c>
      <c r="J18" s="7">
        <v>52</v>
      </c>
      <c r="K18" s="7">
        <v>65</v>
      </c>
      <c r="L18" s="7" t="str">
        <f t="shared" si="1"/>
        <v>Mở</v>
      </c>
      <c r="M18" s="11">
        <f t="shared" si="0"/>
        <v>0.8</v>
      </c>
    </row>
    <row r="19" spans="1:13" ht="25.2" customHeight="1" x14ac:dyDescent="0.3">
      <c r="A19" s="6" t="s">
        <v>38</v>
      </c>
      <c r="B19" s="6" t="s">
        <v>1802</v>
      </c>
      <c r="C19" s="6" t="s">
        <v>1803</v>
      </c>
      <c r="D19" s="6" t="s">
        <v>1804</v>
      </c>
      <c r="E19" s="6" t="s">
        <v>1805</v>
      </c>
      <c r="F19" s="6" t="s">
        <v>15</v>
      </c>
      <c r="G19" s="6" t="s">
        <v>16</v>
      </c>
      <c r="H19" s="6" t="s">
        <v>1741</v>
      </c>
      <c r="I19" s="6" t="s">
        <v>729</v>
      </c>
      <c r="J19" s="7">
        <v>48</v>
      </c>
      <c r="K19" s="7">
        <v>65</v>
      </c>
      <c r="L19" s="7" t="s">
        <v>10</v>
      </c>
      <c r="M19" s="11">
        <f t="shared" si="0"/>
        <v>0.7384615384615385</v>
      </c>
    </row>
    <row r="20" spans="1:13" ht="25.2" customHeight="1" x14ac:dyDescent="0.3">
      <c r="A20" s="6" t="s">
        <v>39</v>
      </c>
      <c r="B20" s="6" t="s">
        <v>1806</v>
      </c>
      <c r="C20" s="6" t="s">
        <v>1807</v>
      </c>
      <c r="D20" s="6" t="s">
        <v>1808</v>
      </c>
      <c r="E20" s="6" t="s">
        <v>1809</v>
      </c>
      <c r="F20" s="6" t="s">
        <v>21</v>
      </c>
      <c r="G20" s="6" t="s">
        <v>16</v>
      </c>
      <c r="H20" s="6" t="s">
        <v>1741</v>
      </c>
      <c r="I20" s="6" t="s">
        <v>729</v>
      </c>
      <c r="J20" s="7">
        <v>0</v>
      </c>
      <c r="K20" s="7">
        <v>65</v>
      </c>
      <c r="L20" s="7" t="str">
        <f t="shared" si="1"/>
        <v>Không mở</v>
      </c>
      <c r="M20" s="11">
        <f t="shared" si="0"/>
        <v>0</v>
      </c>
    </row>
    <row r="21" spans="1:13" ht="25.2" customHeight="1" x14ac:dyDescent="0.3">
      <c r="A21" s="6" t="s">
        <v>40</v>
      </c>
      <c r="B21" s="6" t="s">
        <v>1810</v>
      </c>
      <c r="C21" s="6" t="s">
        <v>1811</v>
      </c>
      <c r="D21" s="6" t="s">
        <v>1812</v>
      </c>
      <c r="E21" s="6" t="s">
        <v>1813</v>
      </c>
      <c r="F21" s="6" t="s">
        <v>21</v>
      </c>
      <c r="G21" s="6" t="s">
        <v>16</v>
      </c>
      <c r="H21" s="6" t="s">
        <v>1741</v>
      </c>
      <c r="I21" s="6" t="s">
        <v>729</v>
      </c>
      <c r="J21" s="7">
        <v>65</v>
      </c>
      <c r="K21" s="7">
        <v>65</v>
      </c>
      <c r="L21" s="7" t="str">
        <f t="shared" si="1"/>
        <v>Mở</v>
      </c>
      <c r="M21" s="11">
        <f t="shared" si="0"/>
        <v>1</v>
      </c>
    </row>
    <row r="22" spans="1:13" ht="25.2" customHeight="1" x14ac:dyDescent="0.3">
      <c r="A22" s="6" t="s">
        <v>27</v>
      </c>
      <c r="B22" s="6" t="s">
        <v>1814</v>
      </c>
      <c r="C22" s="6" t="s">
        <v>1815</v>
      </c>
      <c r="D22" s="6" t="s">
        <v>1816</v>
      </c>
      <c r="E22" s="6" t="s">
        <v>1817</v>
      </c>
      <c r="F22" s="6" t="s">
        <v>15</v>
      </c>
      <c r="G22" s="6" t="s">
        <v>16</v>
      </c>
      <c r="H22" s="6" t="s">
        <v>1741</v>
      </c>
      <c r="I22" s="6" t="s">
        <v>729</v>
      </c>
      <c r="J22" s="7">
        <v>0</v>
      </c>
      <c r="K22" s="7">
        <v>65</v>
      </c>
      <c r="L22" s="7" t="str">
        <f t="shared" si="1"/>
        <v>Không mở</v>
      </c>
      <c r="M22" s="11">
        <f t="shared" si="0"/>
        <v>0</v>
      </c>
    </row>
    <row r="23" spans="1:13" ht="25.2" customHeight="1" x14ac:dyDescent="0.3">
      <c r="A23" s="6" t="s">
        <v>41</v>
      </c>
      <c r="B23" s="6" t="s">
        <v>1818</v>
      </c>
      <c r="C23" s="6" t="s">
        <v>1819</v>
      </c>
      <c r="D23" s="6" t="s">
        <v>1820</v>
      </c>
      <c r="E23" s="6" t="s">
        <v>1821</v>
      </c>
      <c r="F23" s="6" t="s">
        <v>267</v>
      </c>
      <c r="G23" s="6" t="s">
        <v>16</v>
      </c>
      <c r="H23" s="6" t="s">
        <v>1741</v>
      </c>
      <c r="I23" s="6" t="s">
        <v>729</v>
      </c>
      <c r="J23" s="7">
        <v>2</v>
      </c>
      <c r="K23" s="7">
        <v>30</v>
      </c>
      <c r="L23" s="7" t="str">
        <f t="shared" si="1"/>
        <v>Không mở</v>
      </c>
      <c r="M23" s="11">
        <f t="shared" si="0"/>
        <v>6.6666666666666666E-2</v>
      </c>
    </row>
    <row r="24" spans="1:13" ht="25.2" customHeight="1" x14ac:dyDescent="0.3">
      <c r="A24" s="6" t="s">
        <v>43</v>
      </c>
      <c r="B24" s="6" t="s">
        <v>1822</v>
      </c>
      <c r="C24" s="6" t="s">
        <v>1823</v>
      </c>
      <c r="D24" s="6" t="s">
        <v>1820</v>
      </c>
      <c r="E24" s="6" t="s">
        <v>1821</v>
      </c>
      <c r="F24" s="6" t="s">
        <v>267</v>
      </c>
      <c r="G24" s="6" t="s">
        <v>16</v>
      </c>
      <c r="H24" s="6" t="s">
        <v>1741</v>
      </c>
      <c r="I24" s="6" t="s">
        <v>729</v>
      </c>
      <c r="J24" s="7">
        <v>0</v>
      </c>
      <c r="K24" s="7">
        <v>30</v>
      </c>
      <c r="L24" s="7" t="str">
        <f t="shared" si="1"/>
        <v>Không mở</v>
      </c>
      <c r="M24" s="11">
        <f t="shared" si="0"/>
        <v>0</v>
      </c>
    </row>
    <row r="25" spans="1:13" ht="25.2" customHeight="1" x14ac:dyDescent="0.3">
      <c r="A25" s="6" t="s">
        <v>44</v>
      </c>
      <c r="B25" s="6" t="s">
        <v>1824</v>
      </c>
      <c r="C25" s="6" t="s">
        <v>1825</v>
      </c>
      <c r="D25" s="6" t="s">
        <v>1826</v>
      </c>
      <c r="E25" s="6" t="s">
        <v>1827</v>
      </c>
      <c r="F25" s="6" t="s">
        <v>267</v>
      </c>
      <c r="G25" s="6" t="s">
        <v>16</v>
      </c>
      <c r="H25" s="6" t="s">
        <v>1741</v>
      </c>
      <c r="I25" s="6" t="s">
        <v>729</v>
      </c>
      <c r="J25" s="7">
        <v>6</v>
      </c>
      <c r="K25" s="7">
        <v>30</v>
      </c>
      <c r="L25" s="7" t="str">
        <f t="shared" si="1"/>
        <v>Không mở</v>
      </c>
      <c r="M25" s="11">
        <f t="shared" si="0"/>
        <v>0.2</v>
      </c>
    </row>
    <row r="26" spans="1:13" ht="25.2" customHeight="1" x14ac:dyDescent="0.3">
      <c r="A26" s="6" t="s">
        <v>32</v>
      </c>
      <c r="B26" s="6" t="s">
        <v>1828</v>
      </c>
      <c r="C26" s="6" t="s">
        <v>1829</v>
      </c>
      <c r="D26" s="6" t="s">
        <v>1826</v>
      </c>
      <c r="E26" s="6" t="s">
        <v>1827</v>
      </c>
      <c r="F26" s="6" t="s">
        <v>267</v>
      </c>
      <c r="G26" s="6" t="s">
        <v>16</v>
      </c>
      <c r="H26" s="6" t="s">
        <v>1741</v>
      </c>
      <c r="I26" s="6" t="s">
        <v>729</v>
      </c>
      <c r="J26" s="7">
        <v>0</v>
      </c>
      <c r="K26" s="7">
        <v>30</v>
      </c>
      <c r="L26" s="7" t="str">
        <f t="shared" si="1"/>
        <v>Không mở</v>
      </c>
      <c r="M26" s="11">
        <f t="shared" si="0"/>
        <v>0</v>
      </c>
    </row>
    <row r="27" spans="1:13" ht="25.2" customHeight="1" x14ac:dyDescent="0.3">
      <c r="A27" s="6" t="s">
        <v>42</v>
      </c>
      <c r="B27" s="6" t="s">
        <v>1830</v>
      </c>
      <c r="C27" s="6" t="s">
        <v>1831</v>
      </c>
      <c r="D27" s="6" t="s">
        <v>1832</v>
      </c>
      <c r="E27" s="6" t="s">
        <v>1833</v>
      </c>
      <c r="F27" s="6" t="s">
        <v>267</v>
      </c>
      <c r="G27" s="6" t="s">
        <v>16</v>
      </c>
      <c r="H27" s="6" t="s">
        <v>1741</v>
      </c>
      <c r="I27" s="6" t="s">
        <v>729</v>
      </c>
      <c r="J27" s="7">
        <v>30</v>
      </c>
      <c r="K27" s="7">
        <v>30</v>
      </c>
      <c r="L27" s="7" t="str">
        <f t="shared" si="1"/>
        <v>Mở</v>
      </c>
      <c r="M27" s="11">
        <f t="shared" si="0"/>
        <v>1</v>
      </c>
    </row>
    <row r="28" spans="1:13" ht="25.2" customHeight="1" x14ac:dyDescent="0.3">
      <c r="A28" s="6" t="s">
        <v>45</v>
      </c>
      <c r="B28" s="6" t="s">
        <v>1834</v>
      </c>
      <c r="C28" s="6" t="s">
        <v>1835</v>
      </c>
      <c r="D28" s="6" t="s">
        <v>1836</v>
      </c>
      <c r="E28" s="6" t="s">
        <v>1837</v>
      </c>
      <c r="F28" s="6" t="s">
        <v>267</v>
      </c>
      <c r="G28" s="6" t="s">
        <v>16</v>
      </c>
      <c r="H28" s="6" t="s">
        <v>1741</v>
      </c>
      <c r="I28" s="6" t="s">
        <v>729</v>
      </c>
      <c r="J28" s="7">
        <v>0</v>
      </c>
      <c r="K28" s="7">
        <v>30</v>
      </c>
      <c r="L28" s="7" t="str">
        <f t="shared" si="1"/>
        <v>Không mở</v>
      </c>
      <c r="M28" s="11">
        <f t="shared" si="0"/>
        <v>0</v>
      </c>
    </row>
    <row r="29" spans="1:13" ht="25.2" customHeight="1" x14ac:dyDescent="0.3">
      <c r="A29" s="6" t="s">
        <v>46</v>
      </c>
      <c r="B29" s="6" t="s">
        <v>1838</v>
      </c>
      <c r="C29" s="6" t="s">
        <v>1839</v>
      </c>
      <c r="D29" s="6" t="s">
        <v>1840</v>
      </c>
      <c r="E29" s="6" t="s">
        <v>1841</v>
      </c>
      <c r="F29" s="6" t="s">
        <v>267</v>
      </c>
      <c r="G29" s="6" t="s">
        <v>16</v>
      </c>
      <c r="H29" s="6" t="s">
        <v>1741</v>
      </c>
      <c r="I29" s="6" t="s">
        <v>729</v>
      </c>
      <c r="J29" s="7">
        <v>29</v>
      </c>
      <c r="K29" s="7">
        <v>30</v>
      </c>
      <c r="L29" s="7" t="str">
        <f t="shared" si="1"/>
        <v>Mở</v>
      </c>
      <c r="M29" s="11">
        <f t="shared" si="0"/>
        <v>0.96666666666666667</v>
      </c>
    </row>
    <row r="30" spans="1:13" ht="25.2" customHeight="1" x14ac:dyDescent="0.3">
      <c r="A30" s="6" t="s">
        <v>47</v>
      </c>
      <c r="B30" s="6" t="s">
        <v>1842</v>
      </c>
      <c r="C30" s="6" t="s">
        <v>1843</v>
      </c>
      <c r="D30" s="6" t="s">
        <v>1844</v>
      </c>
      <c r="E30" s="6" t="s">
        <v>1845</v>
      </c>
      <c r="F30" s="6" t="s">
        <v>267</v>
      </c>
      <c r="G30" s="6" t="s">
        <v>16</v>
      </c>
      <c r="H30" s="6" t="s">
        <v>1741</v>
      </c>
      <c r="I30" s="6" t="s">
        <v>729</v>
      </c>
      <c r="J30" s="7">
        <v>30</v>
      </c>
      <c r="K30" s="7">
        <v>30</v>
      </c>
      <c r="L30" s="7" t="str">
        <f t="shared" si="1"/>
        <v>Mở</v>
      </c>
      <c r="M30" s="11">
        <f t="shared" si="0"/>
        <v>1</v>
      </c>
    </row>
    <row r="31" spans="1:13" ht="25.2" customHeight="1" x14ac:dyDescent="0.3">
      <c r="A31" s="6" t="s">
        <v>48</v>
      </c>
      <c r="B31" s="6" t="s">
        <v>1846</v>
      </c>
      <c r="C31" s="6" t="s">
        <v>1847</v>
      </c>
      <c r="D31" s="6" t="s">
        <v>1848</v>
      </c>
      <c r="E31" s="6" t="s">
        <v>1849</v>
      </c>
      <c r="F31" s="6" t="s">
        <v>267</v>
      </c>
      <c r="G31" s="6" t="s">
        <v>16</v>
      </c>
      <c r="H31" s="6" t="s">
        <v>1741</v>
      </c>
      <c r="I31" s="6" t="s">
        <v>729</v>
      </c>
      <c r="J31" s="7">
        <v>21</v>
      </c>
      <c r="K31" s="7">
        <v>35</v>
      </c>
      <c r="L31" s="7" t="s">
        <v>10</v>
      </c>
      <c r="M31" s="11">
        <f t="shared" si="0"/>
        <v>0.6</v>
      </c>
    </row>
    <row r="32" spans="1:13" ht="25.2" customHeight="1" x14ac:dyDescent="0.3">
      <c r="A32" s="6" t="s">
        <v>18</v>
      </c>
      <c r="B32" s="6" t="s">
        <v>1850</v>
      </c>
      <c r="C32" s="6" t="s">
        <v>1851</v>
      </c>
      <c r="D32" s="6" t="s">
        <v>1848</v>
      </c>
      <c r="E32" s="6" t="s">
        <v>1849</v>
      </c>
      <c r="F32" s="6" t="s">
        <v>267</v>
      </c>
      <c r="G32" s="6" t="s">
        <v>16</v>
      </c>
      <c r="H32" s="6" t="s">
        <v>1741</v>
      </c>
      <c r="I32" s="6" t="s">
        <v>729</v>
      </c>
      <c r="J32" s="7">
        <v>34</v>
      </c>
      <c r="K32" s="7">
        <v>35</v>
      </c>
      <c r="L32" s="7" t="str">
        <f t="shared" si="1"/>
        <v>Mở</v>
      </c>
      <c r="M32" s="11">
        <f t="shared" si="0"/>
        <v>0.97142857142857142</v>
      </c>
    </row>
    <row r="33" spans="1:13" ht="25.2" customHeight="1" x14ac:dyDescent="0.3">
      <c r="A33" s="6" t="s">
        <v>49</v>
      </c>
      <c r="B33" s="6" t="s">
        <v>1852</v>
      </c>
      <c r="C33" s="6" t="s">
        <v>1853</v>
      </c>
      <c r="D33" s="6" t="s">
        <v>1854</v>
      </c>
      <c r="E33" s="6" t="s">
        <v>1855</v>
      </c>
      <c r="F33" s="6" t="s">
        <v>267</v>
      </c>
      <c r="G33" s="6" t="s">
        <v>16</v>
      </c>
      <c r="H33" s="6" t="s">
        <v>1741</v>
      </c>
      <c r="I33" s="6" t="s">
        <v>729</v>
      </c>
      <c r="J33" s="7">
        <v>30</v>
      </c>
      <c r="K33" s="7">
        <v>30</v>
      </c>
      <c r="L33" s="7" t="str">
        <f t="shared" si="1"/>
        <v>Mở</v>
      </c>
      <c r="M33" s="11">
        <f t="shared" si="0"/>
        <v>1</v>
      </c>
    </row>
    <row r="34" spans="1:13" ht="25.2" customHeight="1" x14ac:dyDescent="0.3">
      <c r="A34" s="6" t="s">
        <v>50</v>
      </c>
      <c r="B34" s="6" t="s">
        <v>1856</v>
      </c>
      <c r="C34" s="6" t="s">
        <v>1857</v>
      </c>
      <c r="D34" s="6" t="s">
        <v>1854</v>
      </c>
      <c r="E34" s="6" t="s">
        <v>1855</v>
      </c>
      <c r="F34" s="6" t="s">
        <v>267</v>
      </c>
      <c r="G34" s="6" t="s">
        <v>16</v>
      </c>
      <c r="H34" s="6" t="s">
        <v>1741</v>
      </c>
      <c r="I34" s="6" t="s">
        <v>729</v>
      </c>
      <c r="J34" s="7">
        <v>30</v>
      </c>
      <c r="K34" s="7">
        <v>30</v>
      </c>
      <c r="L34" s="7" t="str">
        <f t="shared" si="1"/>
        <v>Mở</v>
      </c>
      <c r="M34" s="11">
        <f t="shared" si="0"/>
        <v>1</v>
      </c>
    </row>
    <row r="35" spans="1:13" ht="25.2" customHeight="1" x14ac:dyDescent="0.3">
      <c r="A35" s="6" t="s">
        <v>51</v>
      </c>
      <c r="B35" s="6" t="s">
        <v>1858</v>
      </c>
      <c r="C35" s="6" t="s">
        <v>1859</v>
      </c>
      <c r="D35" s="6" t="s">
        <v>1848</v>
      </c>
      <c r="E35" s="6" t="s">
        <v>1849</v>
      </c>
      <c r="F35" s="6" t="s">
        <v>267</v>
      </c>
      <c r="G35" s="6" t="s">
        <v>16</v>
      </c>
      <c r="H35" s="6" t="s">
        <v>1741</v>
      </c>
      <c r="I35" s="6" t="s">
        <v>729</v>
      </c>
      <c r="J35" s="7">
        <v>35</v>
      </c>
      <c r="K35" s="7">
        <v>35</v>
      </c>
      <c r="L35" s="7" t="str">
        <f t="shared" si="1"/>
        <v>Mở</v>
      </c>
      <c r="M35" s="11">
        <f t="shared" si="0"/>
        <v>1</v>
      </c>
    </row>
    <row r="36" spans="1:13" ht="25.2" customHeight="1" x14ac:dyDescent="0.3">
      <c r="A36" s="6" t="s">
        <v>52</v>
      </c>
      <c r="B36" s="6" t="s">
        <v>1860</v>
      </c>
      <c r="C36" s="6" t="s">
        <v>1861</v>
      </c>
      <c r="D36" s="6" t="s">
        <v>1848</v>
      </c>
      <c r="E36" s="6" t="s">
        <v>1849</v>
      </c>
      <c r="F36" s="6" t="s">
        <v>267</v>
      </c>
      <c r="G36" s="6" t="s">
        <v>16</v>
      </c>
      <c r="H36" s="6" t="s">
        <v>1741</v>
      </c>
      <c r="I36" s="6" t="s">
        <v>729</v>
      </c>
      <c r="J36" s="7">
        <v>30</v>
      </c>
      <c r="K36" s="7">
        <v>30</v>
      </c>
      <c r="L36" s="7" t="str">
        <f t="shared" si="1"/>
        <v>Mở</v>
      </c>
      <c r="M36" s="11">
        <f t="shared" si="0"/>
        <v>1</v>
      </c>
    </row>
    <row r="37" spans="1:13" ht="25.2" customHeight="1" x14ac:dyDescent="0.3">
      <c r="A37" s="6" t="s">
        <v>53</v>
      </c>
      <c r="B37" s="6" t="s">
        <v>1862</v>
      </c>
      <c r="C37" s="6" t="s">
        <v>1863</v>
      </c>
      <c r="D37" s="6" t="s">
        <v>1848</v>
      </c>
      <c r="E37" s="6" t="s">
        <v>1849</v>
      </c>
      <c r="F37" s="6" t="s">
        <v>267</v>
      </c>
      <c r="G37" s="6" t="s">
        <v>16</v>
      </c>
      <c r="H37" s="6" t="s">
        <v>1741</v>
      </c>
      <c r="I37" s="6" t="s">
        <v>729</v>
      </c>
      <c r="J37" s="7">
        <v>30</v>
      </c>
      <c r="K37" s="7">
        <v>30</v>
      </c>
      <c r="L37" s="7" t="str">
        <f t="shared" si="1"/>
        <v>Mở</v>
      </c>
      <c r="M37" s="11">
        <f t="shared" si="0"/>
        <v>1</v>
      </c>
    </row>
    <row r="38" spans="1:13" x14ac:dyDescent="0.3">
      <c r="J38" s="5">
        <f>SUM(J3:J37)</f>
        <v>853</v>
      </c>
      <c r="K38" s="5">
        <f>SUM(K3:K37)</f>
        <v>1700</v>
      </c>
    </row>
  </sheetData>
  <sortState xmlns:xlrd2="http://schemas.microsoft.com/office/spreadsheetml/2017/richdata2" ref="A3:M37">
    <sortCondition descending="1" ref="D3:D37"/>
  </sortState>
  <mergeCells count="1">
    <mergeCell ref="A1:M1"/>
  </mergeCells>
  <phoneticPr fontId="8" type="noConversion"/>
  <pageMargins left="0.11811023622047245" right="0.11811023622047245" top="0.19685039370078741" bottom="0.15748031496062992" header="0.31496062992125984" footer="0.31496062992125984"/>
  <pageSetup paperSize="9" orientation="portrait" r:id="rId1"/>
  <headerFooter>
    <oddFooter>&amp;C&amp;"Times New Roman,Regular"&amp;P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29213-AB3A-4496-AAD8-2C8BF7E3422A}">
  <dimension ref="A1:N80"/>
  <sheetViews>
    <sheetView zoomScaleNormal="100" workbookViewId="0">
      <selection activeCell="N2" sqref="N1:N1048576"/>
    </sheetView>
  </sheetViews>
  <sheetFormatPr defaultColWidth="9.109375" defaultRowHeight="14.4" x14ac:dyDescent="0.3"/>
  <cols>
    <col min="1" max="1" width="5" style="5" bestFit="1" customWidth="1"/>
    <col min="2" max="2" width="17.33203125" style="5" customWidth="1"/>
    <col min="3" max="3" width="11.6640625" style="5" customWidth="1"/>
    <col min="4" max="4" width="33.33203125" style="5" customWidth="1"/>
    <col min="5" max="5" width="9.109375" style="5" customWidth="1"/>
    <col min="6" max="6" width="6.6640625" style="5" customWidth="1"/>
    <col min="7" max="7" width="9.109375" style="5" customWidth="1"/>
    <col min="8" max="8" width="11.6640625" style="5" customWidth="1"/>
    <col min="9" max="9" width="17.109375" style="5" customWidth="1"/>
    <col min="10" max="10" width="6.5546875" style="5" customWidth="1"/>
    <col min="11" max="11" width="6.6640625" style="5" customWidth="1"/>
    <col min="12" max="12" width="9.44140625" style="5" customWidth="1"/>
    <col min="13" max="13" width="15.33203125" style="5" customWidth="1"/>
    <col min="14" max="14" width="8.109375" style="5" hidden="1" customWidth="1"/>
    <col min="15" max="15" width="15" style="5" customWidth="1"/>
    <col min="16" max="16384" width="9.109375" style="5"/>
  </cols>
  <sheetData>
    <row r="1" spans="1:14" ht="62.25" customHeight="1" x14ac:dyDescent="0.3">
      <c r="A1" s="18" t="s">
        <v>1869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36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/>
      <c r="L2" s="16" t="s">
        <v>13</v>
      </c>
      <c r="M2" s="1" t="s">
        <v>12</v>
      </c>
      <c r="N2" s="3" t="s">
        <v>11</v>
      </c>
    </row>
    <row r="3" spans="1:14" ht="25.2" customHeight="1" x14ac:dyDescent="0.3">
      <c r="A3" s="6" t="s">
        <v>14</v>
      </c>
      <c r="B3" s="6" t="s">
        <v>724</v>
      </c>
      <c r="C3" s="6" t="s">
        <v>725</v>
      </c>
      <c r="D3" s="6" t="s">
        <v>726</v>
      </c>
      <c r="E3" s="6" t="s">
        <v>727</v>
      </c>
      <c r="F3" s="6" t="s">
        <v>21</v>
      </c>
      <c r="G3" s="6" t="s">
        <v>16</v>
      </c>
      <c r="H3" s="6" t="s">
        <v>728</v>
      </c>
      <c r="I3" s="6" t="s">
        <v>729</v>
      </c>
      <c r="J3" s="7">
        <v>2</v>
      </c>
      <c r="K3" s="17" t="str">
        <f>VLOOKUP(B3,[1]K15!$B$5:$J$83,9,0)</f>
        <v>2</v>
      </c>
      <c r="L3" s="7">
        <v>65</v>
      </c>
      <c r="M3" s="7" t="str">
        <f>IF(N3&gt;=75%,"Mở","Không mở")</f>
        <v>Không mở</v>
      </c>
      <c r="N3" s="11">
        <f t="shared" ref="N3:N66" si="0">J3/L3</f>
        <v>3.0769230769230771E-2</v>
      </c>
    </row>
    <row r="4" spans="1:14" ht="25.2" customHeight="1" x14ac:dyDescent="0.3">
      <c r="A4" s="6" t="s">
        <v>20</v>
      </c>
      <c r="B4" s="6" t="s">
        <v>730</v>
      </c>
      <c r="C4" s="6" t="s">
        <v>302</v>
      </c>
      <c r="D4" s="6" t="s">
        <v>303</v>
      </c>
      <c r="E4" s="6" t="s">
        <v>304</v>
      </c>
      <c r="F4" s="6" t="s">
        <v>15</v>
      </c>
      <c r="G4" s="6" t="s">
        <v>16</v>
      </c>
      <c r="H4" s="6" t="s">
        <v>728</v>
      </c>
      <c r="I4" s="6" t="s">
        <v>729</v>
      </c>
      <c r="J4" s="7">
        <v>0</v>
      </c>
      <c r="K4" s="7" t="str">
        <f>VLOOKUP(B4,[1]K15!$B$5:$J$83,9,0)</f>
        <v>0</v>
      </c>
      <c r="L4" s="7">
        <v>65</v>
      </c>
      <c r="M4" s="7" t="str">
        <f t="shared" ref="M4:M67" si="1">IF(N4&gt;=75%,"Mở","Không mở")</f>
        <v>Không mở</v>
      </c>
      <c r="N4" s="11">
        <f t="shared" si="0"/>
        <v>0</v>
      </c>
    </row>
    <row r="5" spans="1:14" ht="25.2" customHeight="1" x14ac:dyDescent="0.3">
      <c r="A5" s="6" t="s">
        <v>22</v>
      </c>
      <c r="B5" s="6" t="s">
        <v>731</v>
      </c>
      <c r="C5" s="6" t="s">
        <v>732</v>
      </c>
      <c r="D5" s="6" t="s">
        <v>733</v>
      </c>
      <c r="E5" s="6" t="s">
        <v>734</v>
      </c>
      <c r="F5" s="6" t="s">
        <v>267</v>
      </c>
      <c r="G5" s="6" t="s">
        <v>16</v>
      </c>
      <c r="H5" s="6" t="s">
        <v>728</v>
      </c>
      <c r="I5" s="6" t="s">
        <v>729</v>
      </c>
      <c r="J5" s="7">
        <v>2</v>
      </c>
      <c r="K5" s="7" t="str">
        <f>VLOOKUP(B5,[1]K15!$B$5:$J$83,9,0)</f>
        <v>2</v>
      </c>
      <c r="L5" s="7">
        <v>30</v>
      </c>
      <c r="M5" s="7" t="str">
        <f t="shared" si="1"/>
        <v>Không mở</v>
      </c>
      <c r="N5" s="11">
        <f t="shared" si="0"/>
        <v>6.6666666666666666E-2</v>
      </c>
    </row>
    <row r="6" spans="1:14" ht="25.2" customHeight="1" x14ac:dyDescent="0.3">
      <c r="A6" s="6" t="s">
        <v>23</v>
      </c>
      <c r="B6" s="6" t="s">
        <v>735</v>
      </c>
      <c r="C6" s="6" t="s">
        <v>736</v>
      </c>
      <c r="D6" s="6" t="s">
        <v>733</v>
      </c>
      <c r="E6" s="6" t="s">
        <v>734</v>
      </c>
      <c r="F6" s="6" t="s">
        <v>267</v>
      </c>
      <c r="G6" s="6" t="s">
        <v>16</v>
      </c>
      <c r="H6" s="6" t="s">
        <v>728</v>
      </c>
      <c r="I6" s="6" t="s">
        <v>729</v>
      </c>
      <c r="J6" s="7">
        <v>28</v>
      </c>
      <c r="K6" s="7" t="str">
        <f>VLOOKUP(B6,[1]K15!$B$5:$J$83,9,0)</f>
        <v>28</v>
      </c>
      <c r="L6" s="7">
        <v>30</v>
      </c>
      <c r="M6" s="7" t="str">
        <f t="shared" si="1"/>
        <v>Mở</v>
      </c>
      <c r="N6" s="11">
        <f t="shared" si="0"/>
        <v>0.93333333333333335</v>
      </c>
    </row>
    <row r="7" spans="1:14" ht="25.2" customHeight="1" x14ac:dyDescent="0.3">
      <c r="A7" s="6" t="s">
        <v>24</v>
      </c>
      <c r="B7" s="6" t="s">
        <v>737</v>
      </c>
      <c r="C7" s="6" t="s">
        <v>738</v>
      </c>
      <c r="D7" s="6" t="s">
        <v>733</v>
      </c>
      <c r="E7" s="6" t="s">
        <v>734</v>
      </c>
      <c r="F7" s="6" t="s">
        <v>267</v>
      </c>
      <c r="G7" s="6" t="s">
        <v>16</v>
      </c>
      <c r="H7" s="6" t="s">
        <v>728</v>
      </c>
      <c r="I7" s="6" t="s">
        <v>729</v>
      </c>
      <c r="J7" s="7">
        <v>0</v>
      </c>
      <c r="K7" s="7" t="str">
        <f>VLOOKUP(B7,[1]K15!$B$5:$J$83,9,0)</f>
        <v>0</v>
      </c>
      <c r="L7" s="7">
        <v>30</v>
      </c>
      <c r="M7" s="7" t="str">
        <f t="shared" si="1"/>
        <v>Không mở</v>
      </c>
      <c r="N7" s="11">
        <f t="shared" si="0"/>
        <v>0</v>
      </c>
    </row>
    <row r="8" spans="1:14" ht="25.2" customHeight="1" x14ac:dyDescent="0.3">
      <c r="A8" s="6" t="s">
        <v>25</v>
      </c>
      <c r="B8" s="6" t="s">
        <v>739</v>
      </c>
      <c r="C8" s="6" t="s">
        <v>740</v>
      </c>
      <c r="D8" s="6" t="s">
        <v>733</v>
      </c>
      <c r="E8" s="6" t="s">
        <v>734</v>
      </c>
      <c r="F8" s="6" t="s">
        <v>267</v>
      </c>
      <c r="G8" s="6" t="s">
        <v>16</v>
      </c>
      <c r="H8" s="6" t="s">
        <v>728</v>
      </c>
      <c r="I8" s="6" t="s">
        <v>729</v>
      </c>
      <c r="J8" s="7">
        <v>0</v>
      </c>
      <c r="K8" s="7" t="str">
        <f>VLOOKUP(B8,[1]K15!$B$5:$J$83,9,0)</f>
        <v>0</v>
      </c>
      <c r="L8" s="7">
        <v>30</v>
      </c>
      <c r="M8" s="7" t="str">
        <f t="shared" si="1"/>
        <v>Không mở</v>
      </c>
      <c r="N8" s="11">
        <f t="shared" si="0"/>
        <v>0</v>
      </c>
    </row>
    <row r="9" spans="1:14" ht="25.2" customHeight="1" x14ac:dyDescent="0.3">
      <c r="A9" s="6" t="s">
        <v>26</v>
      </c>
      <c r="B9" s="6" t="s">
        <v>741</v>
      </c>
      <c r="C9" s="6" t="s">
        <v>742</v>
      </c>
      <c r="D9" s="6" t="s">
        <v>733</v>
      </c>
      <c r="E9" s="6" t="s">
        <v>734</v>
      </c>
      <c r="F9" s="6" t="s">
        <v>267</v>
      </c>
      <c r="G9" s="6" t="s">
        <v>16</v>
      </c>
      <c r="H9" s="6" t="s">
        <v>728</v>
      </c>
      <c r="I9" s="6" t="s">
        <v>729</v>
      </c>
      <c r="J9" s="7">
        <v>0</v>
      </c>
      <c r="K9" s="7" t="str">
        <f>VLOOKUP(B9,[1]K15!$B$5:$J$83,9,0)</f>
        <v>0</v>
      </c>
      <c r="L9" s="7">
        <v>30</v>
      </c>
      <c r="M9" s="7" t="str">
        <f t="shared" si="1"/>
        <v>Không mở</v>
      </c>
      <c r="N9" s="11">
        <f t="shared" si="0"/>
        <v>0</v>
      </c>
    </row>
    <row r="10" spans="1:14" ht="25.2" customHeight="1" x14ac:dyDescent="0.3">
      <c r="A10" s="6" t="s">
        <v>28</v>
      </c>
      <c r="B10" s="6" t="s">
        <v>743</v>
      </c>
      <c r="C10" s="6" t="s">
        <v>744</v>
      </c>
      <c r="D10" s="6" t="s">
        <v>745</v>
      </c>
      <c r="E10" s="6" t="s">
        <v>746</v>
      </c>
      <c r="F10" s="6" t="s">
        <v>267</v>
      </c>
      <c r="G10" s="6" t="s">
        <v>16</v>
      </c>
      <c r="H10" s="6" t="s">
        <v>728</v>
      </c>
      <c r="I10" s="6" t="s">
        <v>729</v>
      </c>
      <c r="J10" s="7">
        <v>28</v>
      </c>
      <c r="K10" s="7" t="str">
        <f>VLOOKUP(B10,[1]K15!$B$5:$J$83,9,0)</f>
        <v>28</v>
      </c>
      <c r="L10" s="7">
        <v>30</v>
      </c>
      <c r="M10" s="7" t="str">
        <f t="shared" si="1"/>
        <v>Mở</v>
      </c>
      <c r="N10" s="11">
        <f t="shared" si="0"/>
        <v>0.93333333333333335</v>
      </c>
    </row>
    <row r="11" spans="1:14" ht="25.2" customHeight="1" x14ac:dyDescent="0.3">
      <c r="A11" s="6" t="s">
        <v>29</v>
      </c>
      <c r="B11" s="6" t="s">
        <v>747</v>
      </c>
      <c r="C11" s="6" t="s">
        <v>748</v>
      </c>
      <c r="D11" s="6" t="s">
        <v>745</v>
      </c>
      <c r="E11" s="6" t="s">
        <v>746</v>
      </c>
      <c r="F11" s="6" t="s">
        <v>267</v>
      </c>
      <c r="G11" s="6" t="s">
        <v>16</v>
      </c>
      <c r="H11" s="6" t="s">
        <v>728</v>
      </c>
      <c r="I11" s="6" t="s">
        <v>729</v>
      </c>
      <c r="J11" s="7">
        <v>1</v>
      </c>
      <c r="K11" s="7" t="str">
        <f>VLOOKUP(B11,[1]K15!$B$5:$J$83,9,0)</f>
        <v>1</v>
      </c>
      <c r="L11" s="7">
        <v>30</v>
      </c>
      <c r="M11" s="7" t="str">
        <f t="shared" si="1"/>
        <v>Không mở</v>
      </c>
      <c r="N11" s="11">
        <f t="shared" si="0"/>
        <v>3.3333333333333333E-2</v>
      </c>
    </row>
    <row r="12" spans="1:14" ht="25.2" customHeight="1" x14ac:dyDescent="0.3">
      <c r="A12" s="6" t="s">
        <v>30</v>
      </c>
      <c r="B12" s="6" t="s">
        <v>749</v>
      </c>
      <c r="C12" s="6" t="s">
        <v>750</v>
      </c>
      <c r="D12" s="6" t="s">
        <v>745</v>
      </c>
      <c r="E12" s="6" t="s">
        <v>746</v>
      </c>
      <c r="F12" s="6" t="s">
        <v>267</v>
      </c>
      <c r="G12" s="6" t="s">
        <v>16</v>
      </c>
      <c r="H12" s="6" t="s">
        <v>728</v>
      </c>
      <c r="I12" s="6" t="s">
        <v>729</v>
      </c>
      <c r="J12" s="7">
        <v>2</v>
      </c>
      <c r="K12" s="7" t="str">
        <f>VLOOKUP(B12,[1]K15!$B$5:$J$83,9,0)</f>
        <v>2</v>
      </c>
      <c r="L12" s="7">
        <v>30</v>
      </c>
      <c r="M12" s="7" t="str">
        <f t="shared" si="1"/>
        <v>Không mở</v>
      </c>
      <c r="N12" s="11">
        <f t="shared" si="0"/>
        <v>6.6666666666666666E-2</v>
      </c>
    </row>
    <row r="13" spans="1:14" ht="25.2" customHeight="1" x14ac:dyDescent="0.3">
      <c r="A13" s="6" t="s">
        <v>31</v>
      </c>
      <c r="B13" s="6" t="s">
        <v>751</v>
      </c>
      <c r="C13" s="6" t="s">
        <v>752</v>
      </c>
      <c r="D13" s="6" t="s">
        <v>745</v>
      </c>
      <c r="E13" s="6" t="s">
        <v>746</v>
      </c>
      <c r="F13" s="6" t="s">
        <v>267</v>
      </c>
      <c r="G13" s="6" t="s">
        <v>16</v>
      </c>
      <c r="H13" s="6" t="s">
        <v>728</v>
      </c>
      <c r="I13" s="6" t="s">
        <v>729</v>
      </c>
      <c r="J13" s="7">
        <v>1</v>
      </c>
      <c r="K13" s="7" t="str">
        <f>VLOOKUP(B13,[1]K15!$B$5:$J$83,9,0)</f>
        <v>1</v>
      </c>
      <c r="L13" s="7">
        <v>30</v>
      </c>
      <c r="M13" s="7" t="str">
        <f t="shared" si="1"/>
        <v>Không mở</v>
      </c>
      <c r="N13" s="11">
        <f t="shared" si="0"/>
        <v>3.3333333333333333E-2</v>
      </c>
    </row>
    <row r="14" spans="1:14" ht="25.2" customHeight="1" x14ac:dyDescent="0.3">
      <c r="A14" s="6" t="s">
        <v>33</v>
      </c>
      <c r="B14" s="6" t="s">
        <v>753</v>
      </c>
      <c r="C14" s="6" t="s">
        <v>754</v>
      </c>
      <c r="D14" s="6" t="s">
        <v>745</v>
      </c>
      <c r="E14" s="6" t="s">
        <v>746</v>
      </c>
      <c r="F14" s="6" t="s">
        <v>267</v>
      </c>
      <c r="G14" s="6" t="s">
        <v>16</v>
      </c>
      <c r="H14" s="6" t="s">
        <v>728</v>
      </c>
      <c r="I14" s="6" t="s">
        <v>729</v>
      </c>
      <c r="J14" s="7">
        <v>2</v>
      </c>
      <c r="K14" s="7" t="str">
        <f>VLOOKUP(B14,[1]K15!$B$5:$J$83,9,0)</f>
        <v>2</v>
      </c>
      <c r="L14" s="7">
        <v>30</v>
      </c>
      <c r="M14" s="7" t="str">
        <f t="shared" si="1"/>
        <v>Không mở</v>
      </c>
      <c r="N14" s="11">
        <f t="shared" si="0"/>
        <v>6.6666666666666666E-2</v>
      </c>
    </row>
    <row r="15" spans="1:14" ht="25.2" customHeight="1" x14ac:dyDescent="0.3">
      <c r="A15" s="6" t="s">
        <v>34</v>
      </c>
      <c r="B15" s="6" t="s">
        <v>755</v>
      </c>
      <c r="C15" s="6" t="s">
        <v>756</v>
      </c>
      <c r="D15" s="6" t="s">
        <v>745</v>
      </c>
      <c r="E15" s="6" t="s">
        <v>746</v>
      </c>
      <c r="F15" s="6" t="s">
        <v>267</v>
      </c>
      <c r="G15" s="6" t="s">
        <v>16</v>
      </c>
      <c r="H15" s="6" t="s">
        <v>728</v>
      </c>
      <c r="I15" s="6" t="s">
        <v>729</v>
      </c>
      <c r="J15" s="7">
        <v>1</v>
      </c>
      <c r="K15" s="7" t="str">
        <f>VLOOKUP(B15,[1]K15!$B$5:$J$83,9,0)</f>
        <v>1</v>
      </c>
      <c r="L15" s="7">
        <v>30</v>
      </c>
      <c r="M15" s="7" t="str">
        <f t="shared" si="1"/>
        <v>Không mở</v>
      </c>
      <c r="N15" s="11">
        <f t="shared" si="0"/>
        <v>3.3333333333333333E-2</v>
      </c>
    </row>
    <row r="16" spans="1:14" ht="25.2" customHeight="1" x14ac:dyDescent="0.3">
      <c r="A16" s="6" t="s">
        <v>35</v>
      </c>
      <c r="B16" s="6" t="s">
        <v>757</v>
      </c>
      <c r="C16" s="6" t="s">
        <v>758</v>
      </c>
      <c r="D16" s="6" t="s">
        <v>745</v>
      </c>
      <c r="E16" s="6" t="s">
        <v>746</v>
      </c>
      <c r="F16" s="6" t="s">
        <v>267</v>
      </c>
      <c r="G16" s="6" t="s">
        <v>16</v>
      </c>
      <c r="H16" s="6" t="s">
        <v>728</v>
      </c>
      <c r="I16" s="6" t="s">
        <v>729</v>
      </c>
      <c r="J16" s="7">
        <v>0</v>
      </c>
      <c r="K16" s="7" t="str">
        <f>VLOOKUP(B16,[1]K15!$B$5:$J$83,9,0)</f>
        <v>0</v>
      </c>
      <c r="L16" s="7">
        <v>30</v>
      </c>
      <c r="M16" s="7" t="str">
        <f t="shared" si="1"/>
        <v>Không mở</v>
      </c>
      <c r="N16" s="11">
        <f t="shared" si="0"/>
        <v>0</v>
      </c>
    </row>
    <row r="17" spans="1:14" ht="25.2" customHeight="1" x14ac:dyDescent="0.3">
      <c r="A17" s="6" t="s">
        <v>36</v>
      </c>
      <c r="B17" s="6" t="s">
        <v>759</v>
      </c>
      <c r="C17" s="6" t="s">
        <v>760</v>
      </c>
      <c r="D17" s="6" t="s">
        <v>761</v>
      </c>
      <c r="E17" s="6" t="s">
        <v>762</v>
      </c>
      <c r="F17" s="6" t="s">
        <v>267</v>
      </c>
      <c r="G17" s="6" t="s">
        <v>16</v>
      </c>
      <c r="H17" s="6" t="s">
        <v>728</v>
      </c>
      <c r="I17" s="6" t="s">
        <v>729</v>
      </c>
      <c r="J17" s="7">
        <v>1</v>
      </c>
      <c r="K17" s="7" t="str">
        <f>VLOOKUP(B17,[1]K15!$B$5:$J$83,9,0)</f>
        <v>1</v>
      </c>
      <c r="L17" s="7">
        <v>30</v>
      </c>
      <c r="M17" s="7" t="str">
        <f t="shared" si="1"/>
        <v>Không mở</v>
      </c>
      <c r="N17" s="11">
        <f t="shared" si="0"/>
        <v>3.3333333333333333E-2</v>
      </c>
    </row>
    <row r="18" spans="1:14" ht="25.2" customHeight="1" x14ac:dyDescent="0.3">
      <c r="A18" s="6" t="s">
        <v>37</v>
      </c>
      <c r="B18" s="6" t="s">
        <v>763</v>
      </c>
      <c r="C18" s="6" t="s">
        <v>764</v>
      </c>
      <c r="D18" s="6" t="s">
        <v>761</v>
      </c>
      <c r="E18" s="6" t="s">
        <v>762</v>
      </c>
      <c r="F18" s="6" t="s">
        <v>267</v>
      </c>
      <c r="G18" s="6" t="s">
        <v>16</v>
      </c>
      <c r="H18" s="6" t="s">
        <v>728</v>
      </c>
      <c r="I18" s="6" t="s">
        <v>729</v>
      </c>
      <c r="J18" s="7">
        <v>4</v>
      </c>
      <c r="K18" s="7" t="str">
        <f>VLOOKUP(B18,[1]K15!$B$5:$J$83,9,0)</f>
        <v>4</v>
      </c>
      <c r="L18" s="7">
        <v>30</v>
      </c>
      <c r="M18" s="7" t="str">
        <f t="shared" si="1"/>
        <v>Không mở</v>
      </c>
      <c r="N18" s="11">
        <f t="shared" si="0"/>
        <v>0.13333333333333333</v>
      </c>
    </row>
    <row r="19" spans="1:14" ht="25.2" customHeight="1" x14ac:dyDescent="0.3">
      <c r="A19" s="6" t="s">
        <v>38</v>
      </c>
      <c r="B19" s="6" t="s">
        <v>765</v>
      </c>
      <c r="C19" s="6" t="s">
        <v>766</v>
      </c>
      <c r="D19" s="6" t="s">
        <v>767</v>
      </c>
      <c r="E19" s="6" t="s">
        <v>768</v>
      </c>
      <c r="F19" s="6" t="s">
        <v>267</v>
      </c>
      <c r="G19" s="6" t="s">
        <v>16</v>
      </c>
      <c r="H19" s="6" t="s">
        <v>728</v>
      </c>
      <c r="I19" s="6" t="s">
        <v>729</v>
      </c>
      <c r="J19" s="7">
        <v>0</v>
      </c>
      <c r="K19" s="7" t="str">
        <f>VLOOKUP(B19,[1]K15!$B$5:$J$83,9,0)</f>
        <v>0</v>
      </c>
      <c r="L19" s="7">
        <v>30</v>
      </c>
      <c r="M19" s="7" t="str">
        <f t="shared" si="1"/>
        <v>Không mở</v>
      </c>
      <c r="N19" s="11">
        <f t="shared" si="0"/>
        <v>0</v>
      </c>
    </row>
    <row r="20" spans="1:14" ht="25.2" customHeight="1" x14ac:dyDescent="0.3">
      <c r="A20" s="6" t="s">
        <v>39</v>
      </c>
      <c r="B20" s="6" t="s">
        <v>769</v>
      </c>
      <c r="C20" s="6" t="s">
        <v>770</v>
      </c>
      <c r="D20" s="6" t="s">
        <v>771</v>
      </c>
      <c r="E20" s="6" t="s">
        <v>772</v>
      </c>
      <c r="F20" s="6" t="s">
        <v>267</v>
      </c>
      <c r="G20" s="6" t="s">
        <v>16</v>
      </c>
      <c r="H20" s="6" t="s">
        <v>728</v>
      </c>
      <c r="I20" s="6" t="s">
        <v>729</v>
      </c>
      <c r="J20" s="7">
        <v>3</v>
      </c>
      <c r="K20" s="7" t="str">
        <f>VLOOKUP(B20,[1]K15!$B$5:$J$83,9,0)</f>
        <v>3</v>
      </c>
      <c r="L20" s="7">
        <v>30</v>
      </c>
      <c r="M20" s="7" t="str">
        <f t="shared" si="1"/>
        <v>Không mở</v>
      </c>
      <c r="N20" s="11">
        <f t="shared" si="0"/>
        <v>0.1</v>
      </c>
    </row>
    <row r="21" spans="1:14" ht="25.2" customHeight="1" x14ac:dyDescent="0.3">
      <c r="A21" s="6" t="s">
        <v>40</v>
      </c>
      <c r="B21" s="6" t="s">
        <v>773</v>
      </c>
      <c r="C21" s="6" t="s">
        <v>774</v>
      </c>
      <c r="D21" s="6" t="s">
        <v>771</v>
      </c>
      <c r="E21" s="6" t="s">
        <v>772</v>
      </c>
      <c r="F21" s="6" t="s">
        <v>267</v>
      </c>
      <c r="G21" s="6" t="s">
        <v>16</v>
      </c>
      <c r="H21" s="6" t="s">
        <v>728</v>
      </c>
      <c r="I21" s="6" t="s">
        <v>729</v>
      </c>
      <c r="J21" s="7">
        <v>16</v>
      </c>
      <c r="K21" s="7" t="str">
        <f>VLOOKUP(B21,[1]K15!$B$5:$J$83,9,0)</f>
        <v>16</v>
      </c>
      <c r="L21" s="7">
        <v>30</v>
      </c>
      <c r="M21" s="14" t="s">
        <v>1736</v>
      </c>
      <c r="N21" s="11">
        <f t="shared" si="0"/>
        <v>0.53333333333333333</v>
      </c>
    </row>
    <row r="22" spans="1:14" ht="25.2" customHeight="1" x14ac:dyDescent="0.3">
      <c r="A22" s="6" t="s">
        <v>27</v>
      </c>
      <c r="B22" s="6" t="s">
        <v>775</v>
      </c>
      <c r="C22" s="6" t="s">
        <v>776</v>
      </c>
      <c r="D22" s="6" t="s">
        <v>771</v>
      </c>
      <c r="E22" s="6" t="s">
        <v>772</v>
      </c>
      <c r="F22" s="6" t="s">
        <v>267</v>
      </c>
      <c r="G22" s="6" t="s">
        <v>16</v>
      </c>
      <c r="H22" s="6" t="s">
        <v>728</v>
      </c>
      <c r="I22" s="6" t="s">
        <v>729</v>
      </c>
      <c r="J22" s="7">
        <v>0</v>
      </c>
      <c r="K22" s="7" t="str">
        <f>VLOOKUP(B22,[1]K15!$B$5:$J$83,9,0)</f>
        <v>0</v>
      </c>
      <c r="L22" s="7">
        <v>30</v>
      </c>
      <c r="M22" s="7" t="str">
        <f t="shared" si="1"/>
        <v>Không mở</v>
      </c>
      <c r="N22" s="11">
        <f t="shared" si="0"/>
        <v>0</v>
      </c>
    </row>
    <row r="23" spans="1:14" ht="25.2" customHeight="1" x14ac:dyDescent="0.3">
      <c r="A23" s="6" t="s">
        <v>41</v>
      </c>
      <c r="B23" s="6" t="s">
        <v>777</v>
      </c>
      <c r="C23" s="6" t="s">
        <v>778</v>
      </c>
      <c r="D23" s="6" t="s">
        <v>779</v>
      </c>
      <c r="E23" s="6" t="s">
        <v>780</v>
      </c>
      <c r="F23" s="6" t="s">
        <v>267</v>
      </c>
      <c r="G23" s="6" t="s">
        <v>16</v>
      </c>
      <c r="H23" s="6" t="s">
        <v>728</v>
      </c>
      <c r="I23" s="6" t="s">
        <v>729</v>
      </c>
      <c r="J23" s="7">
        <v>2</v>
      </c>
      <c r="K23" s="7" t="str">
        <f>VLOOKUP(B23,[1]K15!$B$5:$J$83,9,0)</f>
        <v>2</v>
      </c>
      <c r="L23" s="7">
        <v>30</v>
      </c>
      <c r="M23" s="7" t="str">
        <f t="shared" si="1"/>
        <v>Không mở</v>
      </c>
      <c r="N23" s="11">
        <f t="shared" si="0"/>
        <v>6.6666666666666666E-2</v>
      </c>
    </row>
    <row r="24" spans="1:14" ht="25.2" customHeight="1" x14ac:dyDescent="0.3">
      <c r="A24" s="6" t="s">
        <v>43</v>
      </c>
      <c r="B24" s="6" t="s">
        <v>781</v>
      </c>
      <c r="C24" s="6" t="s">
        <v>782</v>
      </c>
      <c r="D24" s="6" t="s">
        <v>779</v>
      </c>
      <c r="E24" s="6" t="s">
        <v>780</v>
      </c>
      <c r="F24" s="6" t="s">
        <v>267</v>
      </c>
      <c r="G24" s="6" t="s">
        <v>16</v>
      </c>
      <c r="H24" s="6" t="s">
        <v>728</v>
      </c>
      <c r="I24" s="6" t="s">
        <v>729</v>
      </c>
      <c r="J24" s="7">
        <v>24</v>
      </c>
      <c r="K24" s="7" t="str">
        <f>VLOOKUP(B24,[1]K15!$B$5:$J$83,9,0)</f>
        <v>24</v>
      </c>
      <c r="L24" s="7">
        <v>30</v>
      </c>
      <c r="M24" s="7" t="str">
        <f t="shared" si="1"/>
        <v>Mở</v>
      </c>
      <c r="N24" s="11">
        <f t="shared" si="0"/>
        <v>0.8</v>
      </c>
    </row>
    <row r="25" spans="1:14" ht="25.2" customHeight="1" x14ac:dyDescent="0.3">
      <c r="A25" s="6" t="s">
        <v>44</v>
      </c>
      <c r="B25" s="6" t="s">
        <v>783</v>
      </c>
      <c r="C25" s="6" t="s">
        <v>784</v>
      </c>
      <c r="D25" s="6" t="s">
        <v>785</v>
      </c>
      <c r="E25" s="6" t="s">
        <v>786</v>
      </c>
      <c r="F25" s="6" t="s">
        <v>267</v>
      </c>
      <c r="G25" s="6" t="s">
        <v>16</v>
      </c>
      <c r="H25" s="6" t="s">
        <v>728</v>
      </c>
      <c r="I25" s="6" t="s">
        <v>729</v>
      </c>
      <c r="J25" s="7">
        <v>10</v>
      </c>
      <c r="K25" s="7" t="str">
        <f>VLOOKUP(B25,[1]K15!$B$5:$J$83,9,0)</f>
        <v>10</v>
      </c>
      <c r="L25" s="7">
        <v>30</v>
      </c>
      <c r="M25" s="7" t="str">
        <f t="shared" si="1"/>
        <v>Không mở</v>
      </c>
      <c r="N25" s="11">
        <f t="shared" si="0"/>
        <v>0.33333333333333331</v>
      </c>
    </row>
    <row r="26" spans="1:14" ht="25.2" customHeight="1" x14ac:dyDescent="0.3">
      <c r="A26" s="6" t="s">
        <v>32</v>
      </c>
      <c r="B26" s="6" t="s">
        <v>787</v>
      </c>
      <c r="C26" s="6" t="s">
        <v>788</v>
      </c>
      <c r="D26" s="6" t="s">
        <v>785</v>
      </c>
      <c r="E26" s="6" t="s">
        <v>786</v>
      </c>
      <c r="F26" s="6" t="s">
        <v>267</v>
      </c>
      <c r="G26" s="6" t="s">
        <v>16</v>
      </c>
      <c r="H26" s="6" t="s">
        <v>728</v>
      </c>
      <c r="I26" s="6" t="s">
        <v>729</v>
      </c>
      <c r="J26" s="7">
        <v>30</v>
      </c>
      <c r="K26" s="7" t="str">
        <f>VLOOKUP(B26,[1]K15!$B$5:$J$83,9,0)</f>
        <v>30</v>
      </c>
      <c r="L26" s="7">
        <v>30</v>
      </c>
      <c r="M26" s="7" t="str">
        <f t="shared" si="1"/>
        <v>Mở</v>
      </c>
      <c r="N26" s="11">
        <f t="shared" si="0"/>
        <v>1</v>
      </c>
    </row>
    <row r="27" spans="1:14" ht="25.2" customHeight="1" x14ac:dyDescent="0.3">
      <c r="A27" s="6" t="s">
        <v>42</v>
      </c>
      <c r="B27" s="6" t="s">
        <v>789</v>
      </c>
      <c r="C27" s="6" t="s">
        <v>790</v>
      </c>
      <c r="D27" s="6" t="s">
        <v>785</v>
      </c>
      <c r="E27" s="6" t="s">
        <v>786</v>
      </c>
      <c r="F27" s="6" t="s">
        <v>267</v>
      </c>
      <c r="G27" s="6" t="s">
        <v>16</v>
      </c>
      <c r="H27" s="6" t="s">
        <v>728</v>
      </c>
      <c r="I27" s="6" t="s">
        <v>729</v>
      </c>
      <c r="J27" s="7">
        <v>1</v>
      </c>
      <c r="K27" s="7" t="str">
        <f>VLOOKUP(B27,[1]K15!$B$5:$J$83,9,0)</f>
        <v>1</v>
      </c>
      <c r="L27" s="7">
        <v>30</v>
      </c>
      <c r="M27" s="7" t="str">
        <f t="shared" si="1"/>
        <v>Không mở</v>
      </c>
      <c r="N27" s="11">
        <f t="shared" si="0"/>
        <v>3.3333333333333333E-2</v>
      </c>
    </row>
    <row r="28" spans="1:14" ht="25.2" customHeight="1" x14ac:dyDescent="0.3">
      <c r="A28" s="6" t="s">
        <v>45</v>
      </c>
      <c r="B28" s="6" t="s">
        <v>791</v>
      </c>
      <c r="C28" s="6" t="s">
        <v>638</v>
      </c>
      <c r="D28" s="6" t="s">
        <v>639</v>
      </c>
      <c r="E28" s="6" t="s">
        <v>640</v>
      </c>
      <c r="F28" s="6" t="s">
        <v>267</v>
      </c>
      <c r="G28" s="6" t="s">
        <v>16</v>
      </c>
      <c r="H28" s="6" t="s">
        <v>728</v>
      </c>
      <c r="I28" s="6" t="s">
        <v>729</v>
      </c>
      <c r="J28" s="7">
        <v>30</v>
      </c>
      <c r="K28" s="7" t="str">
        <f>VLOOKUP(B28,[1]K15!$B$5:$J$83,9,0)</f>
        <v>30</v>
      </c>
      <c r="L28" s="7">
        <v>30</v>
      </c>
      <c r="M28" s="7" t="str">
        <f t="shared" si="1"/>
        <v>Mở</v>
      </c>
      <c r="N28" s="11">
        <f t="shared" si="0"/>
        <v>1</v>
      </c>
    </row>
    <row r="29" spans="1:14" ht="25.2" customHeight="1" x14ac:dyDescent="0.3">
      <c r="A29" s="6" t="s">
        <v>46</v>
      </c>
      <c r="B29" s="6" t="s">
        <v>792</v>
      </c>
      <c r="C29" s="6" t="s">
        <v>695</v>
      </c>
      <c r="D29" s="6" t="s">
        <v>639</v>
      </c>
      <c r="E29" s="6" t="s">
        <v>640</v>
      </c>
      <c r="F29" s="6" t="s">
        <v>267</v>
      </c>
      <c r="G29" s="6" t="s">
        <v>16</v>
      </c>
      <c r="H29" s="6" t="s">
        <v>728</v>
      </c>
      <c r="I29" s="6" t="s">
        <v>729</v>
      </c>
      <c r="J29" s="7">
        <v>3</v>
      </c>
      <c r="K29" s="7" t="str">
        <f>VLOOKUP(B29,[1]K15!$B$5:$J$83,9,0)</f>
        <v>3</v>
      </c>
      <c r="L29" s="7">
        <v>30</v>
      </c>
      <c r="M29" s="7" t="str">
        <f t="shared" si="1"/>
        <v>Không mở</v>
      </c>
      <c r="N29" s="11">
        <f t="shared" si="0"/>
        <v>0.1</v>
      </c>
    </row>
    <row r="30" spans="1:14" ht="25.2" customHeight="1" x14ac:dyDescent="0.3">
      <c r="A30" s="6" t="s">
        <v>47</v>
      </c>
      <c r="B30" s="6" t="s">
        <v>793</v>
      </c>
      <c r="C30" s="6" t="s">
        <v>794</v>
      </c>
      <c r="D30" s="6" t="s">
        <v>795</v>
      </c>
      <c r="E30" s="6" t="s">
        <v>796</v>
      </c>
      <c r="F30" s="6" t="s">
        <v>267</v>
      </c>
      <c r="G30" s="6" t="s">
        <v>16</v>
      </c>
      <c r="H30" s="6" t="s">
        <v>728</v>
      </c>
      <c r="I30" s="6" t="s">
        <v>729</v>
      </c>
      <c r="J30" s="7">
        <v>30</v>
      </c>
      <c r="K30" s="7" t="str">
        <f>VLOOKUP(B30,[1]K15!$B$5:$J$83,9,0)</f>
        <v>30</v>
      </c>
      <c r="L30" s="7">
        <v>30</v>
      </c>
      <c r="M30" s="7" t="str">
        <f t="shared" si="1"/>
        <v>Mở</v>
      </c>
      <c r="N30" s="11">
        <f t="shared" si="0"/>
        <v>1</v>
      </c>
    </row>
    <row r="31" spans="1:14" ht="25.2" customHeight="1" x14ac:dyDescent="0.3">
      <c r="A31" s="6" t="s">
        <v>48</v>
      </c>
      <c r="B31" s="6" t="s">
        <v>797</v>
      </c>
      <c r="C31" s="6" t="s">
        <v>798</v>
      </c>
      <c r="D31" s="6" t="s">
        <v>795</v>
      </c>
      <c r="E31" s="6" t="s">
        <v>796</v>
      </c>
      <c r="F31" s="6" t="s">
        <v>267</v>
      </c>
      <c r="G31" s="6" t="s">
        <v>16</v>
      </c>
      <c r="H31" s="6" t="s">
        <v>728</v>
      </c>
      <c r="I31" s="6" t="s">
        <v>729</v>
      </c>
      <c r="J31" s="7">
        <v>30</v>
      </c>
      <c r="K31" s="7" t="str">
        <f>VLOOKUP(B31,[1]K15!$B$5:$J$83,9,0)</f>
        <v>30</v>
      </c>
      <c r="L31" s="7">
        <v>30</v>
      </c>
      <c r="M31" s="7" t="str">
        <f t="shared" si="1"/>
        <v>Mở</v>
      </c>
      <c r="N31" s="11">
        <f t="shared" si="0"/>
        <v>1</v>
      </c>
    </row>
    <row r="32" spans="1:14" ht="25.2" customHeight="1" x14ac:dyDescent="0.3">
      <c r="A32" s="6" t="s">
        <v>18</v>
      </c>
      <c r="B32" s="6" t="s">
        <v>799</v>
      </c>
      <c r="C32" s="6" t="s">
        <v>800</v>
      </c>
      <c r="D32" s="6" t="s">
        <v>801</v>
      </c>
      <c r="E32" s="6" t="s">
        <v>802</v>
      </c>
      <c r="F32" s="6" t="s">
        <v>267</v>
      </c>
      <c r="G32" s="6" t="s">
        <v>16</v>
      </c>
      <c r="H32" s="6" t="s">
        <v>728</v>
      </c>
      <c r="I32" s="6" t="s">
        <v>729</v>
      </c>
      <c r="J32" s="7">
        <v>0</v>
      </c>
      <c r="K32" s="7" t="str">
        <f>VLOOKUP(B32,[1]K15!$B$5:$J$83,9,0)</f>
        <v>0</v>
      </c>
      <c r="L32" s="7">
        <v>30</v>
      </c>
      <c r="M32" s="7" t="str">
        <f t="shared" si="1"/>
        <v>Không mở</v>
      </c>
      <c r="N32" s="11">
        <f t="shared" si="0"/>
        <v>0</v>
      </c>
    </row>
    <row r="33" spans="1:14" ht="25.2" customHeight="1" x14ac:dyDescent="0.3">
      <c r="A33" s="6" t="s">
        <v>49</v>
      </c>
      <c r="B33" s="6" t="s">
        <v>803</v>
      </c>
      <c r="C33" s="6" t="s">
        <v>804</v>
      </c>
      <c r="D33" s="6" t="s">
        <v>805</v>
      </c>
      <c r="E33" s="6" t="s">
        <v>806</v>
      </c>
      <c r="F33" s="6" t="s">
        <v>267</v>
      </c>
      <c r="G33" s="6" t="s">
        <v>16</v>
      </c>
      <c r="H33" s="6" t="s">
        <v>728</v>
      </c>
      <c r="I33" s="6" t="s">
        <v>729</v>
      </c>
      <c r="J33" s="7">
        <v>27</v>
      </c>
      <c r="K33" s="7" t="str">
        <f>VLOOKUP(B33,[1]K15!$B$5:$J$83,9,0)</f>
        <v>27</v>
      </c>
      <c r="L33" s="7">
        <v>30</v>
      </c>
      <c r="M33" s="7" t="str">
        <f t="shared" si="1"/>
        <v>Mở</v>
      </c>
      <c r="N33" s="11">
        <f t="shared" si="0"/>
        <v>0.9</v>
      </c>
    </row>
    <row r="34" spans="1:14" ht="25.2" customHeight="1" x14ac:dyDescent="0.3">
      <c r="A34" s="6" t="s">
        <v>50</v>
      </c>
      <c r="B34" s="6" t="s">
        <v>807</v>
      </c>
      <c r="C34" s="6" t="s">
        <v>808</v>
      </c>
      <c r="D34" s="6" t="s">
        <v>805</v>
      </c>
      <c r="E34" s="6" t="s">
        <v>806</v>
      </c>
      <c r="F34" s="6" t="s">
        <v>267</v>
      </c>
      <c r="G34" s="6" t="s">
        <v>16</v>
      </c>
      <c r="H34" s="6" t="s">
        <v>728</v>
      </c>
      <c r="I34" s="6" t="s">
        <v>729</v>
      </c>
      <c r="J34" s="7">
        <v>1</v>
      </c>
      <c r="K34" s="7" t="str">
        <f>VLOOKUP(B34,[1]K15!$B$5:$J$83,9,0)</f>
        <v>1</v>
      </c>
      <c r="L34" s="7">
        <v>30</v>
      </c>
      <c r="M34" s="7" t="str">
        <f t="shared" si="1"/>
        <v>Không mở</v>
      </c>
      <c r="N34" s="11">
        <f t="shared" si="0"/>
        <v>3.3333333333333333E-2</v>
      </c>
    </row>
    <row r="35" spans="1:14" ht="25.2" customHeight="1" x14ac:dyDescent="0.3">
      <c r="A35" s="6" t="s">
        <v>51</v>
      </c>
      <c r="B35" s="6" t="s">
        <v>809</v>
      </c>
      <c r="C35" s="6" t="s">
        <v>810</v>
      </c>
      <c r="D35" s="6" t="s">
        <v>805</v>
      </c>
      <c r="E35" s="6" t="s">
        <v>806</v>
      </c>
      <c r="F35" s="6" t="s">
        <v>267</v>
      </c>
      <c r="G35" s="6" t="s">
        <v>16</v>
      </c>
      <c r="H35" s="6" t="s">
        <v>728</v>
      </c>
      <c r="I35" s="6" t="s">
        <v>729</v>
      </c>
      <c r="J35" s="7">
        <v>0</v>
      </c>
      <c r="K35" s="7" t="str">
        <f>VLOOKUP(B35,[1]K15!$B$5:$J$83,9,0)</f>
        <v>0</v>
      </c>
      <c r="L35" s="7">
        <v>30</v>
      </c>
      <c r="M35" s="7" t="str">
        <f t="shared" si="1"/>
        <v>Không mở</v>
      </c>
      <c r="N35" s="11">
        <f t="shared" si="0"/>
        <v>0</v>
      </c>
    </row>
    <row r="36" spans="1:14" ht="25.2" customHeight="1" x14ac:dyDescent="0.3">
      <c r="A36" s="6" t="s">
        <v>52</v>
      </c>
      <c r="B36" s="6" t="s">
        <v>811</v>
      </c>
      <c r="C36" s="6" t="s">
        <v>812</v>
      </c>
      <c r="D36" s="6" t="s">
        <v>805</v>
      </c>
      <c r="E36" s="6" t="s">
        <v>806</v>
      </c>
      <c r="F36" s="6" t="s">
        <v>267</v>
      </c>
      <c r="G36" s="6" t="s">
        <v>16</v>
      </c>
      <c r="H36" s="6" t="s">
        <v>728</v>
      </c>
      <c r="I36" s="6" t="s">
        <v>729</v>
      </c>
      <c r="J36" s="7">
        <v>1</v>
      </c>
      <c r="K36" s="7" t="str">
        <f>VLOOKUP(B36,[1]K15!$B$5:$J$83,9,0)</f>
        <v>1</v>
      </c>
      <c r="L36" s="7">
        <v>30</v>
      </c>
      <c r="M36" s="7" t="str">
        <f t="shared" si="1"/>
        <v>Không mở</v>
      </c>
      <c r="N36" s="11">
        <f t="shared" si="0"/>
        <v>3.3333333333333333E-2</v>
      </c>
    </row>
    <row r="37" spans="1:14" ht="25.2" customHeight="1" x14ac:dyDescent="0.3">
      <c r="A37" s="6" t="s">
        <v>53</v>
      </c>
      <c r="B37" s="6" t="s">
        <v>813</v>
      </c>
      <c r="C37" s="6" t="s">
        <v>814</v>
      </c>
      <c r="D37" s="6" t="s">
        <v>805</v>
      </c>
      <c r="E37" s="6" t="s">
        <v>806</v>
      </c>
      <c r="F37" s="6" t="s">
        <v>267</v>
      </c>
      <c r="G37" s="6" t="s">
        <v>16</v>
      </c>
      <c r="H37" s="6" t="s">
        <v>728</v>
      </c>
      <c r="I37" s="6" t="s">
        <v>729</v>
      </c>
      <c r="J37" s="7">
        <v>0</v>
      </c>
      <c r="K37" s="7" t="str">
        <f>VLOOKUP(B37,[1]K15!$B$5:$J$83,9,0)</f>
        <v>0</v>
      </c>
      <c r="L37" s="7">
        <v>30</v>
      </c>
      <c r="M37" s="7" t="str">
        <f t="shared" si="1"/>
        <v>Không mở</v>
      </c>
      <c r="N37" s="11">
        <f t="shared" si="0"/>
        <v>0</v>
      </c>
    </row>
    <row r="38" spans="1:14" ht="25.2" customHeight="1" x14ac:dyDescent="0.3">
      <c r="A38" s="6" t="s">
        <v>54</v>
      </c>
      <c r="B38" s="6" t="s">
        <v>815</v>
      </c>
      <c r="C38" s="6" t="s">
        <v>816</v>
      </c>
      <c r="D38" s="6" t="s">
        <v>805</v>
      </c>
      <c r="E38" s="6" t="s">
        <v>806</v>
      </c>
      <c r="F38" s="6" t="s">
        <v>267</v>
      </c>
      <c r="G38" s="6" t="s">
        <v>16</v>
      </c>
      <c r="H38" s="6" t="s">
        <v>728</v>
      </c>
      <c r="I38" s="6" t="s">
        <v>729</v>
      </c>
      <c r="J38" s="7">
        <v>1</v>
      </c>
      <c r="K38" s="7" t="str">
        <f>VLOOKUP(B38,[1]K15!$B$5:$J$83,9,0)</f>
        <v>1</v>
      </c>
      <c r="L38" s="7">
        <v>30</v>
      </c>
      <c r="M38" s="7" t="str">
        <f t="shared" si="1"/>
        <v>Không mở</v>
      </c>
      <c r="N38" s="11">
        <f t="shared" si="0"/>
        <v>3.3333333333333333E-2</v>
      </c>
    </row>
    <row r="39" spans="1:14" ht="25.2" customHeight="1" x14ac:dyDescent="0.3">
      <c r="A39" s="6" t="s">
        <v>55</v>
      </c>
      <c r="B39" s="6" t="s">
        <v>817</v>
      </c>
      <c r="C39" s="6" t="s">
        <v>818</v>
      </c>
      <c r="D39" s="6" t="s">
        <v>805</v>
      </c>
      <c r="E39" s="6" t="s">
        <v>806</v>
      </c>
      <c r="F39" s="6" t="s">
        <v>267</v>
      </c>
      <c r="G39" s="6" t="s">
        <v>16</v>
      </c>
      <c r="H39" s="6" t="s">
        <v>728</v>
      </c>
      <c r="I39" s="6" t="s">
        <v>729</v>
      </c>
      <c r="J39" s="7">
        <v>4</v>
      </c>
      <c r="K39" s="7" t="str">
        <f>VLOOKUP(B39,[1]K15!$B$5:$J$83,9,0)</f>
        <v>4</v>
      </c>
      <c r="L39" s="7">
        <v>30</v>
      </c>
      <c r="M39" s="7" t="str">
        <f t="shared" si="1"/>
        <v>Không mở</v>
      </c>
      <c r="N39" s="11">
        <f t="shared" si="0"/>
        <v>0.13333333333333333</v>
      </c>
    </row>
    <row r="40" spans="1:14" ht="25.2" customHeight="1" x14ac:dyDescent="0.3">
      <c r="A40" s="6" t="s">
        <v>56</v>
      </c>
      <c r="B40" s="6" t="s">
        <v>819</v>
      </c>
      <c r="C40" s="6" t="s">
        <v>820</v>
      </c>
      <c r="D40" s="6" t="s">
        <v>821</v>
      </c>
      <c r="E40" s="6" t="s">
        <v>822</v>
      </c>
      <c r="F40" s="6" t="s">
        <v>267</v>
      </c>
      <c r="G40" s="6" t="s">
        <v>16</v>
      </c>
      <c r="H40" s="6" t="s">
        <v>728</v>
      </c>
      <c r="I40" s="6" t="s">
        <v>729</v>
      </c>
      <c r="J40" s="7">
        <v>4</v>
      </c>
      <c r="K40" s="7" t="str">
        <f>VLOOKUP(B40,[1]K15!$B$5:$J$83,9,0)</f>
        <v>4</v>
      </c>
      <c r="L40" s="7">
        <v>30</v>
      </c>
      <c r="M40" s="7" t="str">
        <f t="shared" si="1"/>
        <v>Không mở</v>
      </c>
      <c r="N40" s="11">
        <f t="shared" si="0"/>
        <v>0.13333333333333333</v>
      </c>
    </row>
    <row r="41" spans="1:14" ht="25.2" customHeight="1" x14ac:dyDescent="0.3">
      <c r="A41" s="6" t="s">
        <v>57</v>
      </c>
      <c r="B41" s="6" t="s">
        <v>823</v>
      </c>
      <c r="C41" s="6" t="s">
        <v>824</v>
      </c>
      <c r="D41" s="6" t="s">
        <v>821</v>
      </c>
      <c r="E41" s="6" t="s">
        <v>822</v>
      </c>
      <c r="F41" s="6" t="s">
        <v>267</v>
      </c>
      <c r="G41" s="6" t="s">
        <v>16</v>
      </c>
      <c r="H41" s="6" t="s">
        <v>728</v>
      </c>
      <c r="I41" s="6" t="s">
        <v>729</v>
      </c>
      <c r="J41" s="7">
        <v>18</v>
      </c>
      <c r="K41" s="7" t="str">
        <f>VLOOKUP(B41,[1]K15!$B$5:$J$83,9,0)</f>
        <v>18</v>
      </c>
      <c r="L41" s="7">
        <v>30</v>
      </c>
      <c r="M41" s="14" t="s">
        <v>1736</v>
      </c>
      <c r="N41" s="11">
        <f t="shared" si="0"/>
        <v>0.6</v>
      </c>
    </row>
    <row r="42" spans="1:14" ht="25.2" customHeight="1" x14ac:dyDescent="0.3">
      <c r="A42" s="6" t="s">
        <v>58</v>
      </c>
      <c r="B42" s="6" t="s">
        <v>825</v>
      </c>
      <c r="C42" s="6" t="s">
        <v>826</v>
      </c>
      <c r="D42" s="6" t="s">
        <v>821</v>
      </c>
      <c r="E42" s="6" t="s">
        <v>822</v>
      </c>
      <c r="F42" s="6" t="s">
        <v>267</v>
      </c>
      <c r="G42" s="6" t="s">
        <v>16</v>
      </c>
      <c r="H42" s="6" t="s">
        <v>728</v>
      </c>
      <c r="I42" s="6" t="s">
        <v>729</v>
      </c>
      <c r="J42" s="7">
        <v>0</v>
      </c>
      <c r="K42" s="7" t="str">
        <f>VLOOKUP(B42,[1]K15!$B$5:$J$83,9,0)</f>
        <v>0</v>
      </c>
      <c r="L42" s="7">
        <v>30</v>
      </c>
      <c r="M42" s="7" t="str">
        <f t="shared" si="1"/>
        <v>Không mở</v>
      </c>
      <c r="N42" s="11">
        <f t="shared" si="0"/>
        <v>0</v>
      </c>
    </row>
    <row r="43" spans="1:14" ht="25.2" customHeight="1" x14ac:dyDescent="0.3">
      <c r="A43" s="6" t="s">
        <v>59</v>
      </c>
      <c r="B43" s="6" t="s">
        <v>827</v>
      </c>
      <c r="C43" s="6" t="s">
        <v>828</v>
      </c>
      <c r="D43" s="6" t="s">
        <v>821</v>
      </c>
      <c r="E43" s="6" t="s">
        <v>822</v>
      </c>
      <c r="F43" s="6" t="s">
        <v>267</v>
      </c>
      <c r="G43" s="6" t="s">
        <v>16</v>
      </c>
      <c r="H43" s="6" t="s">
        <v>728</v>
      </c>
      <c r="I43" s="6" t="s">
        <v>729</v>
      </c>
      <c r="J43" s="7">
        <v>0</v>
      </c>
      <c r="K43" s="7" t="str">
        <f>VLOOKUP(B43,[1]K15!$B$5:$J$83,9,0)</f>
        <v>0</v>
      </c>
      <c r="L43" s="7">
        <v>30</v>
      </c>
      <c r="M43" s="7" t="str">
        <f t="shared" si="1"/>
        <v>Không mở</v>
      </c>
      <c r="N43" s="11">
        <f t="shared" si="0"/>
        <v>0</v>
      </c>
    </row>
    <row r="44" spans="1:14" ht="27.6" x14ac:dyDescent="0.3">
      <c r="A44" s="6" t="s">
        <v>60</v>
      </c>
      <c r="B44" s="6" t="s">
        <v>829</v>
      </c>
      <c r="C44" s="6" t="s">
        <v>830</v>
      </c>
      <c r="D44" s="6" t="s">
        <v>821</v>
      </c>
      <c r="E44" s="6" t="s">
        <v>822</v>
      </c>
      <c r="F44" s="6" t="s">
        <v>267</v>
      </c>
      <c r="G44" s="6" t="s">
        <v>16</v>
      </c>
      <c r="H44" s="6" t="s">
        <v>728</v>
      </c>
      <c r="I44" s="6" t="s">
        <v>729</v>
      </c>
      <c r="J44" s="7">
        <v>1</v>
      </c>
      <c r="K44" s="7" t="str">
        <f>VLOOKUP(B44,[1]K15!$B$5:$J$83,9,0)</f>
        <v>1</v>
      </c>
      <c r="L44" s="7">
        <v>30</v>
      </c>
      <c r="M44" s="7" t="str">
        <f t="shared" si="1"/>
        <v>Không mở</v>
      </c>
      <c r="N44" s="11">
        <f t="shared" si="0"/>
        <v>3.3333333333333333E-2</v>
      </c>
    </row>
    <row r="45" spans="1:14" ht="27.6" x14ac:dyDescent="0.3">
      <c r="A45" s="6" t="s">
        <v>61</v>
      </c>
      <c r="B45" s="6" t="s">
        <v>831</v>
      </c>
      <c r="C45" s="6" t="s">
        <v>832</v>
      </c>
      <c r="D45" s="6" t="s">
        <v>821</v>
      </c>
      <c r="E45" s="6" t="s">
        <v>822</v>
      </c>
      <c r="F45" s="6" t="s">
        <v>267</v>
      </c>
      <c r="G45" s="6" t="s">
        <v>16</v>
      </c>
      <c r="H45" s="6" t="s">
        <v>728</v>
      </c>
      <c r="I45" s="6" t="s">
        <v>729</v>
      </c>
      <c r="J45" s="7">
        <v>0</v>
      </c>
      <c r="K45" s="7" t="str">
        <f>VLOOKUP(B45,[1]K15!$B$5:$J$83,9,0)</f>
        <v>0</v>
      </c>
      <c r="L45" s="7">
        <v>30</v>
      </c>
      <c r="M45" s="7" t="str">
        <f t="shared" si="1"/>
        <v>Không mở</v>
      </c>
      <c r="N45" s="11">
        <f t="shared" si="0"/>
        <v>0</v>
      </c>
    </row>
    <row r="46" spans="1:14" ht="27.6" x14ac:dyDescent="0.3">
      <c r="A46" s="6" t="s">
        <v>62</v>
      </c>
      <c r="B46" s="6" t="s">
        <v>833</v>
      </c>
      <c r="C46" s="6" t="s">
        <v>641</v>
      </c>
      <c r="D46" s="6" t="s">
        <v>642</v>
      </c>
      <c r="E46" s="6" t="s">
        <v>643</v>
      </c>
      <c r="F46" s="6" t="s">
        <v>267</v>
      </c>
      <c r="G46" s="6" t="s">
        <v>16</v>
      </c>
      <c r="H46" s="6" t="s">
        <v>728</v>
      </c>
      <c r="I46" s="6" t="s">
        <v>729</v>
      </c>
      <c r="J46" s="7">
        <v>30</v>
      </c>
      <c r="K46" s="7" t="str">
        <f>VLOOKUP(B46,[1]K15!$B$5:$J$83,9,0)</f>
        <v>29</v>
      </c>
      <c r="L46" s="7">
        <v>30</v>
      </c>
      <c r="M46" s="7" t="str">
        <f t="shared" si="1"/>
        <v>Mở</v>
      </c>
      <c r="N46" s="11">
        <f t="shared" si="0"/>
        <v>1</v>
      </c>
    </row>
    <row r="47" spans="1:14" ht="27.6" x14ac:dyDescent="0.3">
      <c r="A47" s="6" t="s">
        <v>63</v>
      </c>
      <c r="B47" s="6" t="s">
        <v>834</v>
      </c>
      <c r="C47" s="6" t="s">
        <v>644</v>
      </c>
      <c r="D47" s="6" t="s">
        <v>642</v>
      </c>
      <c r="E47" s="6" t="s">
        <v>643</v>
      </c>
      <c r="F47" s="6" t="s">
        <v>267</v>
      </c>
      <c r="G47" s="6" t="s">
        <v>16</v>
      </c>
      <c r="H47" s="6" t="s">
        <v>728</v>
      </c>
      <c r="I47" s="6" t="s">
        <v>729</v>
      </c>
      <c r="J47" s="7">
        <v>29</v>
      </c>
      <c r="K47" s="7" t="str">
        <f>VLOOKUP(B47,[1]K15!$B$5:$J$83,9,0)</f>
        <v>29</v>
      </c>
      <c r="L47" s="7">
        <v>30</v>
      </c>
      <c r="M47" s="7" t="str">
        <f t="shared" si="1"/>
        <v>Mở</v>
      </c>
      <c r="N47" s="11">
        <f t="shared" si="0"/>
        <v>0.96666666666666667</v>
      </c>
    </row>
    <row r="48" spans="1:14" ht="27.6" x14ac:dyDescent="0.3">
      <c r="A48" s="6" t="s">
        <v>64</v>
      </c>
      <c r="B48" s="6" t="s">
        <v>835</v>
      </c>
      <c r="C48" s="6" t="s">
        <v>645</v>
      </c>
      <c r="D48" s="6" t="s">
        <v>642</v>
      </c>
      <c r="E48" s="6" t="s">
        <v>643</v>
      </c>
      <c r="F48" s="6" t="s">
        <v>267</v>
      </c>
      <c r="G48" s="6" t="s">
        <v>16</v>
      </c>
      <c r="H48" s="6" t="s">
        <v>728</v>
      </c>
      <c r="I48" s="6" t="s">
        <v>729</v>
      </c>
      <c r="J48" s="7">
        <v>5</v>
      </c>
      <c r="K48" s="7" t="str">
        <f>VLOOKUP(B48,[1]K15!$B$5:$J$83,9,0)</f>
        <v>5</v>
      </c>
      <c r="L48" s="7">
        <v>30</v>
      </c>
      <c r="M48" s="7" t="str">
        <f t="shared" si="1"/>
        <v>Không mở</v>
      </c>
      <c r="N48" s="11">
        <f t="shared" si="0"/>
        <v>0.16666666666666666</v>
      </c>
    </row>
    <row r="49" spans="1:14" ht="27.6" x14ac:dyDescent="0.3">
      <c r="A49" s="6" t="s">
        <v>65</v>
      </c>
      <c r="B49" s="6" t="s">
        <v>836</v>
      </c>
      <c r="C49" s="6" t="s">
        <v>701</v>
      </c>
      <c r="D49" s="6" t="s">
        <v>642</v>
      </c>
      <c r="E49" s="6" t="s">
        <v>643</v>
      </c>
      <c r="F49" s="6" t="s">
        <v>267</v>
      </c>
      <c r="G49" s="6" t="s">
        <v>16</v>
      </c>
      <c r="H49" s="6" t="s">
        <v>728</v>
      </c>
      <c r="I49" s="6" t="s">
        <v>729</v>
      </c>
      <c r="J49" s="7">
        <v>7</v>
      </c>
      <c r="K49" s="7" t="str">
        <f>VLOOKUP(B49,[1]K15!$B$5:$J$83,9,0)</f>
        <v>7</v>
      </c>
      <c r="L49" s="7">
        <v>30</v>
      </c>
      <c r="M49" s="7" t="str">
        <f t="shared" si="1"/>
        <v>Không mở</v>
      </c>
      <c r="N49" s="11">
        <f t="shared" si="0"/>
        <v>0.23333333333333334</v>
      </c>
    </row>
    <row r="50" spans="1:14" ht="27.6" x14ac:dyDescent="0.3">
      <c r="A50" s="6" t="s">
        <v>66</v>
      </c>
      <c r="B50" s="6" t="s">
        <v>837</v>
      </c>
      <c r="C50" s="6" t="s">
        <v>838</v>
      </c>
      <c r="D50" s="6" t="s">
        <v>839</v>
      </c>
      <c r="E50" s="6" t="s">
        <v>840</v>
      </c>
      <c r="F50" s="6" t="s">
        <v>267</v>
      </c>
      <c r="G50" s="6" t="s">
        <v>16</v>
      </c>
      <c r="H50" s="6" t="s">
        <v>728</v>
      </c>
      <c r="I50" s="6" t="s">
        <v>729</v>
      </c>
      <c r="J50" s="7">
        <v>30</v>
      </c>
      <c r="K50" s="7" t="str">
        <f>VLOOKUP(B50,[1]K15!$B$5:$J$83,9,0)</f>
        <v>30</v>
      </c>
      <c r="L50" s="7">
        <v>30</v>
      </c>
      <c r="M50" s="7" t="str">
        <f t="shared" si="1"/>
        <v>Mở</v>
      </c>
      <c r="N50" s="11">
        <f t="shared" si="0"/>
        <v>1</v>
      </c>
    </row>
    <row r="51" spans="1:14" ht="27.6" x14ac:dyDescent="0.3">
      <c r="A51" s="6" t="s">
        <v>67</v>
      </c>
      <c r="B51" s="6" t="s">
        <v>841</v>
      </c>
      <c r="C51" s="6" t="s">
        <v>842</v>
      </c>
      <c r="D51" s="6" t="s">
        <v>839</v>
      </c>
      <c r="E51" s="6" t="s">
        <v>840</v>
      </c>
      <c r="F51" s="6" t="s">
        <v>267</v>
      </c>
      <c r="G51" s="6" t="s">
        <v>16</v>
      </c>
      <c r="H51" s="6" t="s">
        <v>728</v>
      </c>
      <c r="I51" s="6" t="s">
        <v>729</v>
      </c>
      <c r="J51" s="7">
        <v>30</v>
      </c>
      <c r="K51" s="7" t="str">
        <f>VLOOKUP(B51,[1]K15!$B$5:$J$83,9,0)</f>
        <v>30</v>
      </c>
      <c r="L51" s="7">
        <v>30</v>
      </c>
      <c r="M51" s="7" t="str">
        <f t="shared" si="1"/>
        <v>Mở</v>
      </c>
      <c r="N51" s="11">
        <f t="shared" si="0"/>
        <v>1</v>
      </c>
    </row>
    <row r="52" spans="1:14" ht="27.6" x14ac:dyDescent="0.3">
      <c r="A52" s="6" t="s">
        <v>68</v>
      </c>
      <c r="B52" s="6" t="s">
        <v>843</v>
      </c>
      <c r="C52" s="6" t="s">
        <v>844</v>
      </c>
      <c r="D52" s="6" t="s">
        <v>839</v>
      </c>
      <c r="E52" s="6" t="s">
        <v>840</v>
      </c>
      <c r="F52" s="6" t="s">
        <v>267</v>
      </c>
      <c r="G52" s="6" t="s">
        <v>16</v>
      </c>
      <c r="H52" s="6" t="s">
        <v>728</v>
      </c>
      <c r="I52" s="6" t="s">
        <v>729</v>
      </c>
      <c r="J52" s="7">
        <v>30</v>
      </c>
      <c r="K52" s="7" t="str">
        <f>VLOOKUP(B52,[1]K15!$B$5:$J$83,9,0)</f>
        <v>30</v>
      </c>
      <c r="L52" s="7">
        <v>30</v>
      </c>
      <c r="M52" s="7" t="str">
        <f t="shared" si="1"/>
        <v>Mở</v>
      </c>
      <c r="N52" s="11">
        <f t="shared" si="0"/>
        <v>1</v>
      </c>
    </row>
    <row r="53" spans="1:14" ht="27.6" x14ac:dyDescent="0.3">
      <c r="A53" s="6" t="s">
        <v>70</v>
      </c>
      <c r="B53" s="6" t="s">
        <v>845</v>
      </c>
      <c r="C53" s="6" t="s">
        <v>846</v>
      </c>
      <c r="D53" s="6" t="s">
        <v>839</v>
      </c>
      <c r="E53" s="6" t="s">
        <v>840</v>
      </c>
      <c r="F53" s="6" t="s">
        <v>267</v>
      </c>
      <c r="G53" s="6" t="s">
        <v>16</v>
      </c>
      <c r="H53" s="6" t="s">
        <v>728</v>
      </c>
      <c r="I53" s="6" t="s">
        <v>729</v>
      </c>
      <c r="J53" s="7">
        <v>30</v>
      </c>
      <c r="K53" s="7" t="str">
        <f>VLOOKUP(B53,[1]K15!$B$5:$J$83,9,0)</f>
        <v>30</v>
      </c>
      <c r="L53" s="7">
        <v>30</v>
      </c>
      <c r="M53" s="7" t="str">
        <f t="shared" si="1"/>
        <v>Mở</v>
      </c>
      <c r="N53" s="11">
        <f t="shared" si="0"/>
        <v>1</v>
      </c>
    </row>
    <row r="54" spans="1:14" ht="27.6" x14ac:dyDescent="0.3">
      <c r="A54" s="6" t="s">
        <v>71</v>
      </c>
      <c r="B54" s="6" t="s">
        <v>847</v>
      </c>
      <c r="C54" s="6" t="s">
        <v>848</v>
      </c>
      <c r="D54" s="6" t="s">
        <v>839</v>
      </c>
      <c r="E54" s="6" t="s">
        <v>840</v>
      </c>
      <c r="F54" s="6" t="s">
        <v>267</v>
      </c>
      <c r="G54" s="6" t="s">
        <v>16</v>
      </c>
      <c r="H54" s="6" t="s">
        <v>728</v>
      </c>
      <c r="I54" s="6" t="s">
        <v>729</v>
      </c>
      <c r="J54" s="7">
        <v>30</v>
      </c>
      <c r="K54" s="7" t="str">
        <f>VLOOKUP(B54,[1]K15!$B$5:$J$83,9,0)</f>
        <v>30</v>
      </c>
      <c r="L54" s="7">
        <v>30</v>
      </c>
      <c r="M54" s="7" t="str">
        <f t="shared" si="1"/>
        <v>Mở</v>
      </c>
      <c r="N54" s="11">
        <f t="shared" si="0"/>
        <v>1</v>
      </c>
    </row>
    <row r="55" spans="1:14" ht="27.6" x14ac:dyDescent="0.3">
      <c r="A55" s="6" t="s">
        <v>72</v>
      </c>
      <c r="B55" s="6" t="s">
        <v>849</v>
      </c>
      <c r="C55" s="6" t="s">
        <v>850</v>
      </c>
      <c r="D55" s="6" t="s">
        <v>851</v>
      </c>
      <c r="E55" s="6" t="s">
        <v>852</v>
      </c>
      <c r="F55" s="6" t="s">
        <v>267</v>
      </c>
      <c r="G55" s="6" t="s">
        <v>16</v>
      </c>
      <c r="H55" s="6" t="s">
        <v>728</v>
      </c>
      <c r="I55" s="6" t="s">
        <v>729</v>
      </c>
      <c r="J55" s="7">
        <v>1</v>
      </c>
      <c r="K55" s="7" t="str">
        <f>VLOOKUP(B55,[1]K15!$B$5:$J$83,9,0)</f>
        <v>1</v>
      </c>
      <c r="L55" s="7">
        <v>30</v>
      </c>
      <c r="M55" s="7" t="str">
        <f t="shared" si="1"/>
        <v>Không mở</v>
      </c>
      <c r="N55" s="11">
        <f t="shared" si="0"/>
        <v>3.3333333333333333E-2</v>
      </c>
    </row>
    <row r="56" spans="1:14" ht="27.6" x14ac:dyDescent="0.3">
      <c r="A56" s="6" t="s">
        <v>73</v>
      </c>
      <c r="B56" s="6" t="s">
        <v>853</v>
      </c>
      <c r="C56" s="6" t="s">
        <v>854</v>
      </c>
      <c r="D56" s="6" t="s">
        <v>855</v>
      </c>
      <c r="E56" s="6" t="s">
        <v>856</v>
      </c>
      <c r="F56" s="6" t="s">
        <v>267</v>
      </c>
      <c r="G56" s="6" t="s">
        <v>16</v>
      </c>
      <c r="H56" s="6" t="s">
        <v>728</v>
      </c>
      <c r="I56" s="6" t="s">
        <v>729</v>
      </c>
      <c r="J56" s="7">
        <v>15</v>
      </c>
      <c r="K56" s="7" t="str">
        <f>VLOOKUP(B56,[1]K15!$B$5:$J$83,9,0)</f>
        <v>15</v>
      </c>
      <c r="L56" s="7">
        <v>30</v>
      </c>
      <c r="M56" s="14" t="s">
        <v>1736</v>
      </c>
      <c r="N56" s="11">
        <f t="shared" si="0"/>
        <v>0.5</v>
      </c>
    </row>
    <row r="57" spans="1:14" ht="27.6" x14ac:dyDescent="0.3">
      <c r="A57" s="6" t="s">
        <v>74</v>
      </c>
      <c r="B57" s="6" t="s">
        <v>857</v>
      </c>
      <c r="C57" s="6" t="s">
        <v>858</v>
      </c>
      <c r="D57" s="6" t="s">
        <v>855</v>
      </c>
      <c r="E57" s="6" t="s">
        <v>856</v>
      </c>
      <c r="F57" s="6" t="s">
        <v>267</v>
      </c>
      <c r="G57" s="6" t="s">
        <v>16</v>
      </c>
      <c r="H57" s="6" t="s">
        <v>728</v>
      </c>
      <c r="I57" s="6" t="s">
        <v>729</v>
      </c>
      <c r="J57" s="7">
        <v>1</v>
      </c>
      <c r="K57" s="7" t="str">
        <f>VLOOKUP(B57,[1]K15!$B$5:$J$83,9,0)</f>
        <v>1</v>
      </c>
      <c r="L57" s="7">
        <v>30</v>
      </c>
      <c r="M57" s="7" t="str">
        <f t="shared" si="1"/>
        <v>Không mở</v>
      </c>
      <c r="N57" s="11">
        <f t="shared" si="0"/>
        <v>3.3333333333333333E-2</v>
      </c>
    </row>
    <row r="58" spans="1:14" ht="27.6" x14ac:dyDescent="0.3">
      <c r="A58" s="6" t="s">
        <v>75</v>
      </c>
      <c r="B58" s="6" t="s">
        <v>859</v>
      </c>
      <c r="C58" s="6" t="s">
        <v>860</v>
      </c>
      <c r="D58" s="6" t="s">
        <v>861</v>
      </c>
      <c r="E58" s="6" t="s">
        <v>862</v>
      </c>
      <c r="F58" s="6" t="s">
        <v>267</v>
      </c>
      <c r="G58" s="6" t="s">
        <v>16</v>
      </c>
      <c r="H58" s="6" t="s">
        <v>728</v>
      </c>
      <c r="I58" s="6" t="s">
        <v>729</v>
      </c>
      <c r="J58" s="7">
        <v>1</v>
      </c>
      <c r="K58" s="7" t="str">
        <f>VLOOKUP(B58,[1]K15!$B$5:$J$83,9,0)</f>
        <v>1</v>
      </c>
      <c r="L58" s="7">
        <v>30</v>
      </c>
      <c r="M58" s="7" t="str">
        <f t="shared" si="1"/>
        <v>Không mở</v>
      </c>
      <c r="N58" s="11">
        <f t="shared" si="0"/>
        <v>3.3333333333333333E-2</v>
      </c>
    </row>
    <row r="59" spans="1:14" ht="27.6" x14ac:dyDescent="0.3">
      <c r="A59" s="6" t="s">
        <v>76</v>
      </c>
      <c r="B59" s="6" t="s">
        <v>863</v>
      </c>
      <c r="C59" s="6" t="s">
        <v>864</v>
      </c>
      <c r="D59" s="6" t="s">
        <v>861</v>
      </c>
      <c r="E59" s="6" t="s">
        <v>862</v>
      </c>
      <c r="F59" s="6" t="s">
        <v>267</v>
      </c>
      <c r="G59" s="6" t="s">
        <v>16</v>
      </c>
      <c r="H59" s="6" t="s">
        <v>728</v>
      </c>
      <c r="I59" s="6" t="s">
        <v>729</v>
      </c>
      <c r="J59" s="7">
        <v>0</v>
      </c>
      <c r="K59" s="7" t="str">
        <f>VLOOKUP(B59,[1]K15!$B$5:$J$83,9,0)</f>
        <v>0</v>
      </c>
      <c r="L59" s="7">
        <v>30</v>
      </c>
      <c r="M59" s="7" t="str">
        <f t="shared" si="1"/>
        <v>Không mở</v>
      </c>
      <c r="N59" s="11">
        <f t="shared" si="0"/>
        <v>0</v>
      </c>
    </row>
    <row r="60" spans="1:14" ht="27.6" x14ac:dyDescent="0.3">
      <c r="A60" s="6" t="s">
        <v>77</v>
      </c>
      <c r="B60" s="6" t="s">
        <v>865</v>
      </c>
      <c r="C60" s="6" t="s">
        <v>866</v>
      </c>
      <c r="D60" s="6" t="s">
        <v>861</v>
      </c>
      <c r="E60" s="6" t="s">
        <v>862</v>
      </c>
      <c r="F60" s="6" t="s">
        <v>267</v>
      </c>
      <c r="G60" s="6" t="s">
        <v>16</v>
      </c>
      <c r="H60" s="6" t="s">
        <v>728</v>
      </c>
      <c r="I60" s="6" t="s">
        <v>729</v>
      </c>
      <c r="J60" s="7">
        <v>5</v>
      </c>
      <c r="K60" s="7" t="str">
        <f>VLOOKUP(B60,[1]K15!$B$5:$J$83,9,0)</f>
        <v>5</v>
      </c>
      <c r="L60" s="7">
        <v>30</v>
      </c>
      <c r="M60" s="7" t="str">
        <f t="shared" si="1"/>
        <v>Không mở</v>
      </c>
      <c r="N60" s="11">
        <f t="shared" si="0"/>
        <v>0.16666666666666666</v>
      </c>
    </row>
    <row r="61" spans="1:14" ht="27.6" x14ac:dyDescent="0.3">
      <c r="A61" s="6" t="s">
        <v>81</v>
      </c>
      <c r="B61" s="6" t="s">
        <v>867</v>
      </c>
      <c r="C61" s="6" t="s">
        <v>868</v>
      </c>
      <c r="D61" s="6" t="s">
        <v>861</v>
      </c>
      <c r="E61" s="6" t="s">
        <v>862</v>
      </c>
      <c r="F61" s="6" t="s">
        <v>267</v>
      </c>
      <c r="G61" s="6" t="s">
        <v>16</v>
      </c>
      <c r="H61" s="6" t="s">
        <v>728</v>
      </c>
      <c r="I61" s="6" t="s">
        <v>729</v>
      </c>
      <c r="J61" s="7">
        <v>30</v>
      </c>
      <c r="K61" s="7" t="str">
        <f>VLOOKUP(B61,[1]K15!$B$5:$J$83,9,0)</f>
        <v>30</v>
      </c>
      <c r="L61" s="7">
        <v>30</v>
      </c>
      <c r="M61" s="7" t="str">
        <f t="shared" si="1"/>
        <v>Mở</v>
      </c>
      <c r="N61" s="11">
        <f t="shared" si="0"/>
        <v>1</v>
      </c>
    </row>
    <row r="62" spans="1:14" ht="27.6" x14ac:dyDescent="0.3">
      <c r="A62" s="6" t="s">
        <v>69</v>
      </c>
      <c r="B62" s="6" t="s">
        <v>869</v>
      </c>
      <c r="C62" s="6" t="s">
        <v>646</v>
      </c>
      <c r="D62" s="6" t="s">
        <v>647</v>
      </c>
      <c r="E62" s="6" t="s">
        <v>648</v>
      </c>
      <c r="F62" s="6" t="s">
        <v>267</v>
      </c>
      <c r="G62" s="6" t="s">
        <v>16</v>
      </c>
      <c r="H62" s="6" t="s">
        <v>728</v>
      </c>
      <c r="I62" s="6" t="s">
        <v>729</v>
      </c>
      <c r="J62" s="7">
        <v>12</v>
      </c>
      <c r="K62" s="7" t="str">
        <f>VLOOKUP(B62,[1]K15!$B$5:$J$83,9,0)</f>
        <v>12</v>
      </c>
      <c r="L62" s="7">
        <v>30</v>
      </c>
      <c r="M62" s="14" t="s">
        <v>1736</v>
      </c>
      <c r="N62" s="11">
        <f t="shared" si="0"/>
        <v>0.4</v>
      </c>
    </row>
    <row r="63" spans="1:14" ht="27.6" x14ac:dyDescent="0.3">
      <c r="A63" s="6" t="s">
        <v>84</v>
      </c>
      <c r="B63" s="6" t="s">
        <v>870</v>
      </c>
      <c r="C63" s="6" t="s">
        <v>649</v>
      </c>
      <c r="D63" s="6" t="s">
        <v>647</v>
      </c>
      <c r="E63" s="6" t="s">
        <v>648</v>
      </c>
      <c r="F63" s="6" t="s">
        <v>267</v>
      </c>
      <c r="G63" s="6" t="s">
        <v>16</v>
      </c>
      <c r="H63" s="6" t="s">
        <v>728</v>
      </c>
      <c r="I63" s="6" t="s">
        <v>729</v>
      </c>
      <c r="J63" s="7">
        <v>30</v>
      </c>
      <c r="K63" s="7" t="str">
        <f>VLOOKUP(B63,[1]K15!$B$5:$J$83,9,0)</f>
        <v>30</v>
      </c>
      <c r="L63" s="7">
        <v>30</v>
      </c>
      <c r="M63" s="7" t="str">
        <f t="shared" si="1"/>
        <v>Mở</v>
      </c>
      <c r="N63" s="11">
        <f t="shared" si="0"/>
        <v>1</v>
      </c>
    </row>
    <row r="64" spans="1:14" ht="27.6" x14ac:dyDescent="0.3">
      <c r="A64" s="6" t="s">
        <v>86</v>
      </c>
      <c r="B64" s="6" t="s">
        <v>871</v>
      </c>
      <c r="C64" s="6" t="s">
        <v>872</v>
      </c>
      <c r="D64" s="6" t="s">
        <v>873</v>
      </c>
      <c r="E64" s="6" t="s">
        <v>874</v>
      </c>
      <c r="F64" s="6" t="s">
        <v>267</v>
      </c>
      <c r="G64" s="6" t="s">
        <v>16</v>
      </c>
      <c r="H64" s="6" t="s">
        <v>728</v>
      </c>
      <c r="I64" s="6" t="s">
        <v>729</v>
      </c>
      <c r="J64" s="7">
        <v>30</v>
      </c>
      <c r="K64" s="7" t="str">
        <f>VLOOKUP(B64,[1]K15!$B$5:$J$83,9,0)</f>
        <v>30</v>
      </c>
      <c r="L64" s="7">
        <v>30</v>
      </c>
      <c r="M64" s="7" t="str">
        <f t="shared" si="1"/>
        <v>Mở</v>
      </c>
      <c r="N64" s="11">
        <f t="shared" si="0"/>
        <v>1</v>
      </c>
    </row>
    <row r="65" spans="1:14" ht="27.6" x14ac:dyDescent="0.3">
      <c r="A65" s="6" t="s">
        <v>88</v>
      </c>
      <c r="B65" s="6" t="s">
        <v>875</v>
      </c>
      <c r="C65" s="6" t="s">
        <v>876</v>
      </c>
      <c r="D65" s="6" t="s">
        <v>873</v>
      </c>
      <c r="E65" s="6" t="s">
        <v>874</v>
      </c>
      <c r="F65" s="6" t="s">
        <v>267</v>
      </c>
      <c r="G65" s="6" t="s">
        <v>16</v>
      </c>
      <c r="H65" s="6" t="s">
        <v>728</v>
      </c>
      <c r="I65" s="6" t="s">
        <v>729</v>
      </c>
      <c r="J65" s="7">
        <v>30</v>
      </c>
      <c r="K65" s="7" t="str">
        <f>VLOOKUP(B65,[1]K15!$B$5:$J$83,9,0)</f>
        <v>30</v>
      </c>
      <c r="L65" s="7">
        <v>30</v>
      </c>
      <c r="M65" s="7" t="str">
        <f t="shared" si="1"/>
        <v>Mở</v>
      </c>
      <c r="N65" s="11">
        <f t="shared" si="0"/>
        <v>1</v>
      </c>
    </row>
    <row r="66" spans="1:14" ht="27.6" x14ac:dyDescent="0.3">
      <c r="A66" s="6" t="s">
        <v>90</v>
      </c>
      <c r="B66" s="6" t="s">
        <v>877</v>
      </c>
      <c r="C66" s="6" t="s">
        <v>878</v>
      </c>
      <c r="D66" s="6" t="s">
        <v>873</v>
      </c>
      <c r="E66" s="6" t="s">
        <v>874</v>
      </c>
      <c r="F66" s="6" t="s">
        <v>267</v>
      </c>
      <c r="G66" s="6" t="s">
        <v>16</v>
      </c>
      <c r="H66" s="6" t="s">
        <v>728</v>
      </c>
      <c r="I66" s="6" t="s">
        <v>729</v>
      </c>
      <c r="J66" s="7">
        <v>30</v>
      </c>
      <c r="K66" s="7" t="str">
        <f>VLOOKUP(B66,[1]K15!$B$5:$J$83,9,0)</f>
        <v>30</v>
      </c>
      <c r="L66" s="7">
        <v>30</v>
      </c>
      <c r="M66" s="7" t="str">
        <f t="shared" si="1"/>
        <v>Mở</v>
      </c>
      <c r="N66" s="11">
        <f t="shared" si="0"/>
        <v>1</v>
      </c>
    </row>
    <row r="67" spans="1:14" ht="27.6" x14ac:dyDescent="0.3">
      <c r="A67" s="6" t="s">
        <v>19</v>
      </c>
      <c r="B67" s="6" t="s">
        <v>879</v>
      </c>
      <c r="C67" s="6" t="s">
        <v>880</v>
      </c>
      <c r="D67" s="6" t="s">
        <v>873</v>
      </c>
      <c r="E67" s="6" t="s">
        <v>874</v>
      </c>
      <c r="F67" s="6" t="s">
        <v>267</v>
      </c>
      <c r="G67" s="6" t="s">
        <v>16</v>
      </c>
      <c r="H67" s="6" t="s">
        <v>728</v>
      </c>
      <c r="I67" s="6" t="s">
        <v>729</v>
      </c>
      <c r="J67" s="7">
        <v>30</v>
      </c>
      <c r="K67" s="7" t="str">
        <f>VLOOKUP(B67,[1]K15!$B$5:$J$83,9,0)</f>
        <v>30</v>
      </c>
      <c r="L67" s="7">
        <v>30</v>
      </c>
      <c r="M67" s="7" t="str">
        <f t="shared" si="1"/>
        <v>Mở</v>
      </c>
      <c r="N67" s="11">
        <f t="shared" ref="N67:N79" si="2">J67/L67</f>
        <v>1</v>
      </c>
    </row>
    <row r="68" spans="1:14" ht="27.6" x14ac:dyDescent="0.3">
      <c r="A68" s="6" t="s">
        <v>91</v>
      </c>
      <c r="B68" s="6" t="s">
        <v>881</v>
      </c>
      <c r="C68" s="6" t="s">
        <v>882</v>
      </c>
      <c r="D68" s="6" t="s">
        <v>873</v>
      </c>
      <c r="E68" s="6" t="s">
        <v>874</v>
      </c>
      <c r="F68" s="6" t="s">
        <v>267</v>
      </c>
      <c r="G68" s="6" t="s">
        <v>16</v>
      </c>
      <c r="H68" s="6" t="s">
        <v>728</v>
      </c>
      <c r="I68" s="6" t="s">
        <v>729</v>
      </c>
      <c r="J68" s="7">
        <v>30</v>
      </c>
      <c r="K68" s="7" t="str">
        <f>VLOOKUP(B68,[1]K15!$B$5:$J$83,9,0)</f>
        <v>30</v>
      </c>
      <c r="L68" s="7">
        <v>30</v>
      </c>
      <c r="M68" s="7" t="str">
        <f t="shared" ref="M68:M79" si="3">IF(N68&gt;=75%,"Mở","Không mở")</f>
        <v>Mở</v>
      </c>
      <c r="N68" s="11">
        <f t="shared" si="2"/>
        <v>1</v>
      </c>
    </row>
    <row r="69" spans="1:14" ht="27.6" x14ac:dyDescent="0.3">
      <c r="A69" s="6" t="s">
        <v>92</v>
      </c>
      <c r="B69" s="6" t="s">
        <v>883</v>
      </c>
      <c r="C69" s="6" t="s">
        <v>280</v>
      </c>
      <c r="D69" s="6" t="s">
        <v>281</v>
      </c>
      <c r="E69" s="6" t="s">
        <v>282</v>
      </c>
      <c r="F69" s="6" t="s">
        <v>21</v>
      </c>
      <c r="G69" s="6" t="s">
        <v>16</v>
      </c>
      <c r="H69" s="6" t="s">
        <v>728</v>
      </c>
      <c r="I69" s="6" t="s">
        <v>729</v>
      </c>
      <c r="J69" s="7">
        <v>30</v>
      </c>
      <c r="K69" s="7" t="str">
        <f>VLOOKUP(B69,[1]K15!$B$5:$J$83,9,0)</f>
        <v>30</v>
      </c>
      <c r="L69" s="7">
        <v>30</v>
      </c>
      <c r="M69" s="7" t="str">
        <f t="shared" si="3"/>
        <v>Mở</v>
      </c>
      <c r="N69" s="11">
        <f t="shared" si="2"/>
        <v>1</v>
      </c>
    </row>
    <row r="70" spans="1:14" ht="27.6" x14ac:dyDescent="0.3">
      <c r="A70" s="6" t="s">
        <v>93</v>
      </c>
      <c r="B70" s="6" t="s">
        <v>884</v>
      </c>
      <c r="C70" s="6" t="s">
        <v>283</v>
      </c>
      <c r="D70" s="6" t="s">
        <v>281</v>
      </c>
      <c r="E70" s="6" t="s">
        <v>282</v>
      </c>
      <c r="F70" s="6" t="s">
        <v>21</v>
      </c>
      <c r="G70" s="6" t="s">
        <v>16</v>
      </c>
      <c r="H70" s="6" t="s">
        <v>728</v>
      </c>
      <c r="I70" s="6" t="s">
        <v>729</v>
      </c>
      <c r="J70" s="7">
        <v>30</v>
      </c>
      <c r="K70" s="7" t="str">
        <f>VLOOKUP(B70,[1]K15!$B$5:$J$83,9,0)</f>
        <v>30</v>
      </c>
      <c r="L70" s="7">
        <v>30</v>
      </c>
      <c r="M70" s="7" t="str">
        <f t="shared" si="3"/>
        <v>Mở</v>
      </c>
      <c r="N70" s="11">
        <f t="shared" si="2"/>
        <v>1</v>
      </c>
    </row>
    <row r="71" spans="1:14" ht="27.6" x14ac:dyDescent="0.3">
      <c r="A71" s="6" t="s">
        <v>94</v>
      </c>
      <c r="B71" s="6" t="s">
        <v>885</v>
      </c>
      <c r="C71" s="6" t="s">
        <v>588</v>
      </c>
      <c r="D71" s="6" t="s">
        <v>589</v>
      </c>
      <c r="E71" s="6" t="s">
        <v>590</v>
      </c>
      <c r="F71" s="6" t="s">
        <v>267</v>
      </c>
      <c r="G71" s="6" t="s">
        <v>16</v>
      </c>
      <c r="H71" s="6" t="s">
        <v>728</v>
      </c>
      <c r="I71" s="6" t="s">
        <v>729</v>
      </c>
      <c r="J71" s="7">
        <v>30</v>
      </c>
      <c r="K71" s="7" t="str">
        <f>VLOOKUP(B71,[1]K15!$B$5:$J$83,9,0)</f>
        <v>30</v>
      </c>
      <c r="L71" s="7">
        <v>30</v>
      </c>
      <c r="M71" s="7" t="str">
        <f t="shared" si="3"/>
        <v>Mở</v>
      </c>
      <c r="N71" s="11">
        <f t="shared" si="2"/>
        <v>1</v>
      </c>
    </row>
    <row r="72" spans="1:14" ht="27.6" x14ac:dyDescent="0.3">
      <c r="A72" s="6" t="s">
        <v>95</v>
      </c>
      <c r="B72" s="6" t="s">
        <v>886</v>
      </c>
      <c r="C72" s="6" t="s">
        <v>591</v>
      </c>
      <c r="D72" s="6" t="s">
        <v>589</v>
      </c>
      <c r="E72" s="6" t="s">
        <v>590</v>
      </c>
      <c r="F72" s="6" t="s">
        <v>267</v>
      </c>
      <c r="G72" s="6" t="s">
        <v>16</v>
      </c>
      <c r="H72" s="6" t="s">
        <v>728</v>
      </c>
      <c r="I72" s="6" t="s">
        <v>729</v>
      </c>
      <c r="J72" s="7">
        <v>30</v>
      </c>
      <c r="K72" s="7" t="str">
        <f>VLOOKUP(B72,[1]K15!$B$5:$J$83,9,0)</f>
        <v>30</v>
      </c>
      <c r="L72" s="7">
        <v>30</v>
      </c>
      <c r="M72" s="7" t="str">
        <f t="shared" si="3"/>
        <v>Mở</v>
      </c>
      <c r="N72" s="11">
        <f t="shared" si="2"/>
        <v>1</v>
      </c>
    </row>
    <row r="73" spans="1:14" ht="27.6" x14ac:dyDescent="0.3">
      <c r="A73" s="6" t="s">
        <v>96</v>
      </c>
      <c r="B73" s="6" t="s">
        <v>887</v>
      </c>
      <c r="C73" s="6" t="s">
        <v>888</v>
      </c>
      <c r="D73" s="6" t="s">
        <v>889</v>
      </c>
      <c r="E73" s="6" t="s">
        <v>890</v>
      </c>
      <c r="F73" s="6" t="s">
        <v>267</v>
      </c>
      <c r="G73" s="6" t="s">
        <v>16</v>
      </c>
      <c r="H73" s="6" t="s">
        <v>728</v>
      </c>
      <c r="I73" s="6" t="s">
        <v>729</v>
      </c>
      <c r="J73" s="7">
        <v>3</v>
      </c>
      <c r="K73" s="7" t="str">
        <f>VLOOKUP(B73,[1]K15!$B$5:$J$83,9,0)</f>
        <v>3</v>
      </c>
      <c r="L73" s="7">
        <v>30</v>
      </c>
      <c r="M73" s="7" t="str">
        <f t="shared" si="3"/>
        <v>Không mở</v>
      </c>
      <c r="N73" s="11">
        <f t="shared" si="2"/>
        <v>0.1</v>
      </c>
    </row>
    <row r="74" spans="1:14" ht="27.6" x14ac:dyDescent="0.3">
      <c r="A74" s="6" t="s">
        <v>97</v>
      </c>
      <c r="B74" s="6" t="s">
        <v>891</v>
      </c>
      <c r="C74" s="6" t="s">
        <v>892</v>
      </c>
      <c r="D74" s="6" t="s">
        <v>889</v>
      </c>
      <c r="E74" s="6" t="s">
        <v>890</v>
      </c>
      <c r="F74" s="6" t="s">
        <v>267</v>
      </c>
      <c r="G74" s="6" t="s">
        <v>16</v>
      </c>
      <c r="H74" s="6" t="s">
        <v>728</v>
      </c>
      <c r="I74" s="6" t="s">
        <v>729</v>
      </c>
      <c r="J74" s="7">
        <v>5</v>
      </c>
      <c r="K74" s="7" t="str">
        <f>VLOOKUP(B74,[1]K15!$B$5:$J$83,9,0)</f>
        <v>5</v>
      </c>
      <c r="L74" s="7">
        <v>30</v>
      </c>
      <c r="M74" s="7" t="str">
        <f t="shared" si="3"/>
        <v>Không mở</v>
      </c>
      <c r="N74" s="11">
        <f t="shared" si="2"/>
        <v>0.16666666666666666</v>
      </c>
    </row>
    <row r="75" spans="1:14" ht="27.6" x14ac:dyDescent="0.3">
      <c r="A75" s="6" t="s">
        <v>98</v>
      </c>
      <c r="B75" s="6" t="s">
        <v>893</v>
      </c>
      <c r="C75" s="6" t="s">
        <v>894</v>
      </c>
      <c r="D75" s="6" t="s">
        <v>895</v>
      </c>
      <c r="E75" s="6" t="s">
        <v>896</v>
      </c>
      <c r="F75" s="6" t="s">
        <v>21</v>
      </c>
      <c r="G75" s="6" t="s">
        <v>16</v>
      </c>
      <c r="H75" s="6" t="s">
        <v>728</v>
      </c>
      <c r="I75" s="6" t="s">
        <v>729</v>
      </c>
      <c r="J75" s="7">
        <v>1</v>
      </c>
      <c r="K75" s="7" t="str">
        <f>VLOOKUP(B75,[1]K15!$B$5:$J$83,9,0)</f>
        <v>1</v>
      </c>
      <c r="L75" s="7">
        <v>65</v>
      </c>
      <c r="M75" s="7" t="str">
        <f t="shared" si="3"/>
        <v>Không mở</v>
      </c>
      <c r="N75" s="11">
        <f t="shared" si="2"/>
        <v>1.5384615384615385E-2</v>
      </c>
    </row>
    <row r="76" spans="1:14" ht="27.6" x14ac:dyDescent="0.3">
      <c r="A76" s="6" t="s">
        <v>99</v>
      </c>
      <c r="B76" s="6" t="s">
        <v>897</v>
      </c>
      <c r="C76" s="6" t="s">
        <v>898</v>
      </c>
      <c r="D76" s="6" t="s">
        <v>899</v>
      </c>
      <c r="E76" s="6" t="s">
        <v>900</v>
      </c>
      <c r="F76" s="6" t="s">
        <v>225</v>
      </c>
      <c r="G76" s="6" t="s">
        <v>16</v>
      </c>
      <c r="H76" s="6" t="s">
        <v>728</v>
      </c>
      <c r="I76" s="6" t="s">
        <v>729</v>
      </c>
      <c r="J76" s="7">
        <v>0</v>
      </c>
      <c r="K76" s="7" t="str">
        <f>VLOOKUP(B76,[1]K15!$B$5:$J$83,9,0)</f>
        <v>0</v>
      </c>
      <c r="L76" s="7">
        <v>65</v>
      </c>
      <c r="M76" s="7" t="str">
        <f t="shared" si="3"/>
        <v>Không mở</v>
      </c>
      <c r="N76" s="11">
        <f t="shared" si="2"/>
        <v>0</v>
      </c>
    </row>
    <row r="77" spans="1:14" ht="27.6" x14ac:dyDescent="0.3">
      <c r="A77" s="6" t="s">
        <v>100</v>
      </c>
      <c r="B77" s="6" t="s">
        <v>901</v>
      </c>
      <c r="C77" s="6" t="s">
        <v>902</v>
      </c>
      <c r="D77" s="6" t="s">
        <v>903</v>
      </c>
      <c r="E77" s="6" t="s">
        <v>904</v>
      </c>
      <c r="F77" s="6" t="s">
        <v>21</v>
      </c>
      <c r="G77" s="6" t="s">
        <v>16</v>
      </c>
      <c r="H77" s="6" t="s">
        <v>728</v>
      </c>
      <c r="I77" s="6" t="s">
        <v>729</v>
      </c>
      <c r="J77" s="7">
        <v>1</v>
      </c>
      <c r="K77" s="7" t="str">
        <f>VLOOKUP(B77,[1]K15!$B$5:$J$83,9,0)</f>
        <v>1</v>
      </c>
      <c r="L77" s="7">
        <v>65</v>
      </c>
      <c r="M77" s="7" t="str">
        <f t="shared" si="3"/>
        <v>Không mở</v>
      </c>
      <c r="N77" s="11">
        <f t="shared" si="2"/>
        <v>1.5384615384615385E-2</v>
      </c>
    </row>
    <row r="78" spans="1:14" ht="27.6" x14ac:dyDescent="0.3">
      <c r="A78" s="6" t="s">
        <v>101</v>
      </c>
      <c r="B78" s="6" t="s">
        <v>905</v>
      </c>
      <c r="C78" s="6" t="s">
        <v>906</v>
      </c>
      <c r="D78" s="6" t="s">
        <v>903</v>
      </c>
      <c r="E78" s="6" t="s">
        <v>904</v>
      </c>
      <c r="F78" s="6" t="s">
        <v>21</v>
      </c>
      <c r="G78" s="6" t="s">
        <v>16</v>
      </c>
      <c r="H78" s="6" t="s">
        <v>728</v>
      </c>
      <c r="I78" s="6" t="s">
        <v>729</v>
      </c>
      <c r="J78" s="7">
        <v>1</v>
      </c>
      <c r="K78" s="7" t="str">
        <f>VLOOKUP(B78,[1]K15!$B$5:$J$83,9,0)</f>
        <v>1</v>
      </c>
      <c r="L78" s="7">
        <v>65</v>
      </c>
      <c r="M78" s="7" t="str">
        <f t="shared" si="3"/>
        <v>Không mở</v>
      </c>
      <c r="N78" s="11">
        <f t="shared" si="2"/>
        <v>1.5384615384615385E-2</v>
      </c>
    </row>
    <row r="79" spans="1:14" ht="27.6" x14ac:dyDescent="0.3">
      <c r="A79" s="6" t="s">
        <v>102</v>
      </c>
      <c r="B79" s="6" t="s">
        <v>907</v>
      </c>
      <c r="C79" s="6" t="s">
        <v>908</v>
      </c>
      <c r="D79" s="6" t="s">
        <v>909</v>
      </c>
      <c r="E79" s="6" t="s">
        <v>910</v>
      </c>
      <c r="F79" s="6" t="s">
        <v>21</v>
      </c>
      <c r="G79" s="6" t="s">
        <v>16</v>
      </c>
      <c r="H79" s="6" t="s">
        <v>728</v>
      </c>
      <c r="I79" s="6" t="s">
        <v>729</v>
      </c>
      <c r="J79" s="7">
        <v>0</v>
      </c>
      <c r="K79" s="7" t="str">
        <f>VLOOKUP(B79,[1]K15!$B$5:$J$83,9,0)</f>
        <v>0</v>
      </c>
      <c r="L79" s="7">
        <v>65</v>
      </c>
      <c r="M79" s="7" t="str">
        <f t="shared" si="3"/>
        <v>Không mở</v>
      </c>
      <c r="N79" s="11">
        <f t="shared" si="2"/>
        <v>0</v>
      </c>
    </row>
    <row r="80" spans="1:14" x14ac:dyDescent="0.3">
      <c r="J80" s="5">
        <f>SUM(J3:J79)</f>
        <v>905</v>
      </c>
      <c r="L80" s="5">
        <f>SUM(L3:L79)</f>
        <v>2555</v>
      </c>
    </row>
  </sheetData>
  <mergeCells count="1">
    <mergeCell ref="A1:N1"/>
  </mergeCells>
  <pageMargins left="0.11811023622047245" right="0.11811023622047245" top="0.19685039370078741" bottom="0.15748031496062992" header="0.31496062992125984" footer="0.31496062992125984"/>
  <pageSetup paperSize="9" orientation="portrait" r:id="rId1"/>
  <headerFooter>
    <oddFooter>&amp;C&amp;"Times New Roman,Regular"&amp;P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94D57-8E3E-4CCB-9244-8FC6752A670C}">
  <dimension ref="A1:M108"/>
  <sheetViews>
    <sheetView zoomScaleNormal="100" workbookViewId="0">
      <selection activeCell="M2" sqref="M1:M1048576"/>
    </sheetView>
  </sheetViews>
  <sheetFormatPr defaultColWidth="9.109375" defaultRowHeight="14.4" x14ac:dyDescent="0.3"/>
  <cols>
    <col min="1" max="1" width="5" style="5" bestFit="1" customWidth="1"/>
    <col min="2" max="2" width="17.33203125" style="5" customWidth="1"/>
    <col min="3" max="3" width="11.6640625" style="5" customWidth="1"/>
    <col min="4" max="4" width="33.33203125" style="5" customWidth="1"/>
    <col min="5" max="5" width="9.109375" style="5" customWidth="1"/>
    <col min="6" max="6" width="6.6640625" style="5" customWidth="1"/>
    <col min="7" max="7" width="9.109375" style="5" customWidth="1"/>
    <col min="8" max="8" width="11.6640625" style="5" customWidth="1"/>
    <col min="9" max="9" width="17.109375" style="5" customWidth="1"/>
    <col min="10" max="10" width="6.5546875" style="5" customWidth="1"/>
    <col min="11" max="11" width="6.6640625" style="5" customWidth="1"/>
    <col min="12" max="12" width="16.44140625" style="5" customWidth="1"/>
    <col min="13" max="13" width="8.109375" style="5" hidden="1" customWidth="1"/>
    <col min="14" max="14" width="15" style="5" customWidth="1"/>
    <col min="15" max="16384" width="9.109375" style="5"/>
  </cols>
  <sheetData>
    <row r="1" spans="1:13" ht="62.25" customHeight="1" x14ac:dyDescent="0.3">
      <c r="A1" s="18" t="s">
        <v>1868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55.2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1" t="s">
        <v>13</v>
      </c>
      <c r="L2" s="1" t="s">
        <v>12</v>
      </c>
      <c r="M2" s="3" t="s">
        <v>11</v>
      </c>
    </row>
    <row r="3" spans="1:13" ht="25.2" customHeight="1" x14ac:dyDescent="0.3">
      <c r="A3" s="6" t="s">
        <v>14</v>
      </c>
      <c r="B3" s="6" t="s">
        <v>911</v>
      </c>
      <c r="C3" s="6" t="s">
        <v>912</v>
      </c>
      <c r="D3" s="6" t="s">
        <v>596</v>
      </c>
      <c r="E3" s="6" t="s">
        <v>913</v>
      </c>
      <c r="F3" s="6" t="s">
        <v>21</v>
      </c>
      <c r="G3" s="6" t="s">
        <v>16</v>
      </c>
      <c r="H3" s="6" t="s">
        <v>17</v>
      </c>
      <c r="I3" s="6" t="s">
        <v>729</v>
      </c>
      <c r="J3" s="7">
        <v>13</v>
      </c>
      <c r="K3" s="7">
        <v>65</v>
      </c>
      <c r="L3" s="7" t="str">
        <f>IF(M3&gt;=75%,"Mở","Không mở")</f>
        <v>Không mở</v>
      </c>
      <c r="M3" s="11">
        <f t="shared" ref="M3" si="0">J3/K3</f>
        <v>0.2</v>
      </c>
    </row>
    <row r="4" spans="1:13" ht="25.2" customHeight="1" x14ac:dyDescent="0.3">
      <c r="A4" s="6" t="s">
        <v>20</v>
      </c>
      <c r="B4" s="6" t="s">
        <v>914</v>
      </c>
      <c r="C4" s="6" t="s">
        <v>424</v>
      </c>
      <c r="D4" s="6" t="s">
        <v>425</v>
      </c>
      <c r="E4" s="6" t="s">
        <v>426</v>
      </c>
      <c r="F4" s="6" t="s">
        <v>21</v>
      </c>
      <c r="G4" s="6" t="s">
        <v>16</v>
      </c>
      <c r="H4" s="6" t="s">
        <v>17</v>
      </c>
      <c r="I4" s="6" t="s">
        <v>729</v>
      </c>
      <c r="J4" s="7">
        <v>6</v>
      </c>
      <c r="K4" s="7">
        <v>65</v>
      </c>
      <c r="L4" s="7" t="str">
        <f t="shared" ref="L4:L67" si="1">IF(M4&gt;=75%,"Mở","Không mở")</f>
        <v>Không mở</v>
      </c>
      <c r="M4" s="11">
        <f t="shared" ref="M4:M67" si="2">J4/K4</f>
        <v>9.2307692307692313E-2</v>
      </c>
    </row>
    <row r="5" spans="1:13" ht="25.2" customHeight="1" x14ac:dyDescent="0.3">
      <c r="A5" s="6" t="s">
        <v>22</v>
      </c>
      <c r="B5" s="6" t="s">
        <v>915</v>
      </c>
      <c r="C5" s="6" t="s">
        <v>318</v>
      </c>
      <c r="D5" s="6" t="s">
        <v>319</v>
      </c>
      <c r="E5" s="6" t="s">
        <v>320</v>
      </c>
      <c r="F5" s="6" t="s">
        <v>21</v>
      </c>
      <c r="G5" s="6" t="s">
        <v>16</v>
      </c>
      <c r="H5" s="6" t="s">
        <v>17</v>
      </c>
      <c r="I5" s="6" t="s">
        <v>729</v>
      </c>
      <c r="J5" s="7">
        <v>65</v>
      </c>
      <c r="K5" s="7">
        <v>65</v>
      </c>
      <c r="L5" s="7" t="str">
        <f t="shared" si="1"/>
        <v>Mở</v>
      </c>
      <c r="M5" s="11">
        <f t="shared" si="2"/>
        <v>1</v>
      </c>
    </row>
    <row r="6" spans="1:13" ht="25.2" customHeight="1" x14ac:dyDescent="0.3">
      <c r="A6" s="6" t="s">
        <v>23</v>
      </c>
      <c r="B6" s="6" t="s">
        <v>916</v>
      </c>
      <c r="C6" s="6" t="s">
        <v>917</v>
      </c>
      <c r="D6" s="6" t="s">
        <v>918</v>
      </c>
      <c r="E6" s="6" t="s">
        <v>919</v>
      </c>
      <c r="F6" s="6" t="s">
        <v>15</v>
      </c>
      <c r="G6" s="6" t="s">
        <v>16</v>
      </c>
      <c r="H6" s="6" t="s">
        <v>17</v>
      </c>
      <c r="I6" s="6" t="s">
        <v>729</v>
      </c>
      <c r="J6" s="7">
        <v>65</v>
      </c>
      <c r="K6" s="7">
        <v>65</v>
      </c>
      <c r="L6" s="7" t="str">
        <f t="shared" si="1"/>
        <v>Mở</v>
      </c>
      <c r="M6" s="11">
        <f t="shared" si="2"/>
        <v>1</v>
      </c>
    </row>
    <row r="7" spans="1:13" ht="25.2" customHeight="1" x14ac:dyDescent="0.3">
      <c r="A7" s="6" t="s">
        <v>24</v>
      </c>
      <c r="B7" s="6" t="s">
        <v>920</v>
      </c>
      <c r="C7" s="6" t="s">
        <v>553</v>
      </c>
      <c r="D7" s="6" t="s">
        <v>554</v>
      </c>
      <c r="E7" s="6" t="s">
        <v>555</v>
      </c>
      <c r="F7" s="6" t="s">
        <v>15</v>
      </c>
      <c r="G7" s="6" t="s">
        <v>16</v>
      </c>
      <c r="H7" s="6" t="s">
        <v>17</v>
      </c>
      <c r="I7" s="6" t="s">
        <v>729</v>
      </c>
      <c r="J7" s="7">
        <v>24</v>
      </c>
      <c r="K7" s="7">
        <v>65</v>
      </c>
      <c r="L7" s="7" t="s">
        <v>10</v>
      </c>
      <c r="M7" s="11">
        <f t="shared" si="2"/>
        <v>0.36923076923076925</v>
      </c>
    </row>
    <row r="8" spans="1:13" ht="25.2" customHeight="1" x14ac:dyDescent="0.3">
      <c r="A8" s="6" t="s">
        <v>25</v>
      </c>
      <c r="B8" s="6" t="s">
        <v>921</v>
      </c>
      <c r="C8" s="6" t="s">
        <v>398</v>
      </c>
      <c r="D8" s="6" t="s">
        <v>399</v>
      </c>
      <c r="E8" s="6" t="s">
        <v>400</v>
      </c>
      <c r="F8" s="6" t="s">
        <v>21</v>
      </c>
      <c r="G8" s="6" t="s">
        <v>16</v>
      </c>
      <c r="H8" s="6" t="s">
        <v>17</v>
      </c>
      <c r="I8" s="6" t="s">
        <v>729</v>
      </c>
      <c r="J8" s="7">
        <v>63</v>
      </c>
      <c r="K8" s="7">
        <v>65</v>
      </c>
      <c r="L8" s="7" t="str">
        <f t="shared" si="1"/>
        <v>Mở</v>
      </c>
      <c r="M8" s="11">
        <f t="shared" si="2"/>
        <v>0.96923076923076923</v>
      </c>
    </row>
    <row r="9" spans="1:13" ht="25.2" customHeight="1" x14ac:dyDescent="0.3">
      <c r="A9" s="6" t="s">
        <v>26</v>
      </c>
      <c r="B9" s="6" t="s">
        <v>922</v>
      </c>
      <c r="C9" s="6" t="s">
        <v>562</v>
      </c>
      <c r="D9" s="6" t="s">
        <v>563</v>
      </c>
      <c r="E9" s="6" t="s">
        <v>564</v>
      </c>
      <c r="F9" s="6" t="s">
        <v>267</v>
      </c>
      <c r="G9" s="6" t="s">
        <v>16</v>
      </c>
      <c r="H9" s="6" t="s">
        <v>17</v>
      </c>
      <c r="I9" s="6" t="s">
        <v>729</v>
      </c>
      <c r="J9" s="7">
        <v>30</v>
      </c>
      <c r="K9" s="7">
        <v>30</v>
      </c>
      <c r="L9" s="7" t="str">
        <f t="shared" si="1"/>
        <v>Mở</v>
      </c>
      <c r="M9" s="11">
        <f t="shared" si="2"/>
        <v>1</v>
      </c>
    </row>
    <row r="10" spans="1:13" ht="25.2" customHeight="1" x14ac:dyDescent="0.3">
      <c r="A10" s="6" t="s">
        <v>28</v>
      </c>
      <c r="B10" s="6" t="s">
        <v>923</v>
      </c>
      <c r="C10" s="6" t="s">
        <v>565</v>
      </c>
      <c r="D10" s="6" t="s">
        <v>563</v>
      </c>
      <c r="E10" s="6" t="s">
        <v>564</v>
      </c>
      <c r="F10" s="6" t="s">
        <v>267</v>
      </c>
      <c r="G10" s="6" t="s">
        <v>16</v>
      </c>
      <c r="H10" s="6" t="s">
        <v>17</v>
      </c>
      <c r="I10" s="6" t="s">
        <v>729</v>
      </c>
      <c r="J10" s="7">
        <v>30</v>
      </c>
      <c r="K10" s="7">
        <v>30</v>
      </c>
      <c r="L10" s="7" t="str">
        <f t="shared" si="1"/>
        <v>Mở</v>
      </c>
      <c r="M10" s="11">
        <f t="shared" si="2"/>
        <v>1</v>
      </c>
    </row>
    <row r="11" spans="1:13" ht="25.2" customHeight="1" x14ac:dyDescent="0.3">
      <c r="A11" s="6" t="s">
        <v>29</v>
      </c>
      <c r="B11" s="6" t="s">
        <v>924</v>
      </c>
      <c r="C11" s="6" t="s">
        <v>925</v>
      </c>
      <c r="D11" s="6" t="s">
        <v>926</v>
      </c>
      <c r="E11" s="6" t="s">
        <v>927</v>
      </c>
      <c r="F11" s="6" t="s">
        <v>21</v>
      </c>
      <c r="G11" s="6" t="s">
        <v>16</v>
      </c>
      <c r="H11" s="6" t="s">
        <v>17</v>
      </c>
      <c r="I11" s="6" t="s">
        <v>729</v>
      </c>
      <c r="J11" s="7">
        <v>27</v>
      </c>
      <c r="K11" s="7">
        <v>65</v>
      </c>
      <c r="L11" s="14" t="s">
        <v>1736</v>
      </c>
      <c r="M11" s="11">
        <f t="shared" si="2"/>
        <v>0.41538461538461541</v>
      </c>
    </row>
    <row r="12" spans="1:13" ht="25.2" customHeight="1" x14ac:dyDescent="0.3">
      <c r="A12" s="6" t="s">
        <v>30</v>
      </c>
      <c r="B12" s="6" t="s">
        <v>928</v>
      </c>
      <c r="C12" s="6" t="s">
        <v>233</v>
      </c>
      <c r="D12" s="6" t="s">
        <v>234</v>
      </c>
      <c r="E12" s="6" t="s">
        <v>235</v>
      </c>
      <c r="F12" s="6" t="s">
        <v>21</v>
      </c>
      <c r="G12" s="6" t="s">
        <v>16</v>
      </c>
      <c r="H12" s="6" t="s">
        <v>17</v>
      </c>
      <c r="I12" s="6" t="s">
        <v>729</v>
      </c>
      <c r="J12" s="7">
        <v>22</v>
      </c>
      <c r="K12" s="7">
        <v>65</v>
      </c>
      <c r="L12" s="14" t="s">
        <v>1736</v>
      </c>
      <c r="M12" s="11">
        <f t="shared" si="2"/>
        <v>0.33846153846153848</v>
      </c>
    </row>
    <row r="13" spans="1:13" ht="25.2" customHeight="1" x14ac:dyDescent="0.3">
      <c r="A13" s="6" t="s">
        <v>31</v>
      </c>
      <c r="B13" s="6" t="s">
        <v>929</v>
      </c>
      <c r="C13" s="6" t="s">
        <v>930</v>
      </c>
      <c r="D13" s="6" t="s">
        <v>931</v>
      </c>
      <c r="E13" s="6" t="s">
        <v>932</v>
      </c>
      <c r="F13" s="6" t="s">
        <v>21</v>
      </c>
      <c r="G13" s="6" t="s">
        <v>16</v>
      </c>
      <c r="H13" s="6" t="s">
        <v>17</v>
      </c>
      <c r="I13" s="6" t="s">
        <v>729</v>
      </c>
      <c r="J13" s="7">
        <v>66</v>
      </c>
      <c r="K13" s="7">
        <v>65</v>
      </c>
      <c r="L13" s="7" t="str">
        <f t="shared" si="1"/>
        <v>Mở</v>
      </c>
      <c r="M13" s="11">
        <f t="shared" si="2"/>
        <v>1.0153846153846153</v>
      </c>
    </row>
    <row r="14" spans="1:13" ht="25.2" customHeight="1" x14ac:dyDescent="0.3">
      <c r="A14" s="6" t="s">
        <v>33</v>
      </c>
      <c r="B14" s="6" t="s">
        <v>933</v>
      </c>
      <c r="C14" s="6" t="s">
        <v>268</v>
      </c>
      <c r="D14" s="6" t="s">
        <v>269</v>
      </c>
      <c r="E14" s="6" t="s">
        <v>270</v>
      </c>
      <c r="F14" s="6" t="s">
        <v>21</v>
      </c>
      <c r="G14" s="6" t="s">
        <v>16</v>
      </c>
      <c r="H14" s="6" t="s">
        <v>17</v>
      </c>
      <c r="I14" s="6" t="s">
        <v>729</v>
      </c>
      <c r="J14" s="7">
        <v>8</v>
      </c>
      <c r="K14" s="7">
        <v>65</v>
      </c>
      <c r="L14" s="7" t="str">
        <f t="shared" si="1"/>
        <v>Không mở</v>
      </c>
      <c r="M14" s="11">
        <f t="shared" si="2"/>
        <v>0.12307692307692308</v>
      </c>
    </row>
    <row r="15" spans="1:13" ht="25.2" customHeight="1" x14ac:dyDescent="0.3">
      <c r="A15" s="6" t="s">
        <v>34</v>
      </c>
      <c r="B15" s="6" t="s">
        <v>934</v>
      </c>
      <c r="C15" s="6" t="s">
        <v>935</v>
      </c>
      <c r="D15" s="6" t="s">
        <v>269</v>
      </c>
      <c r="E15" s="6" t="s">
        <v>270</v>
      </c>
      <c r="F15" s="6" t="s">
        <v>21</v>
      </c>
      <c r="G15" s="6" t="s">
        <v>16</v>
      </c>
      <c r="H15" s="6" t="s">
        <v>17</v>
      </c>
      <c r="I15" s="6" t="s">
        <v>729</v>
      </c>
      <c r="J15" s="7">
        <v>0</v>
      </c>
      <c r="K15" s="7">
        <v>65</v>
      </c>
      <c r="L15" s="7" t="str">
        <f t="shared" si="1"/>
        <v>Không mở</v>
      </c>
      <c r="M15" s="11">
        <f t="shared" si="2"/>
        <v>0</v>
      </c>
    </row>
    <row r="16" spans="1:13" ht="25.2" customHeight="1" x14ac:dyDescent="0.3">
      <c r="A16" s="6" t="s">
        <v>35</v>
      </c>
      <c r="B16" s="6" t="s">
        <v>936</v>
      </c>
      <c r="C16" s="6" t="s">
        <v>537</v>
      </c>
      <c r="D16" s="6" t="s">
        <v>538</v>
      </c>
      <c r="E16" s="6" t="s">
        <v>539</v>
      </c>
      <c r="F16" s="6" t="s">
        <v>21</v>
      </c>
      <c r="G16" s="6" t="s">
        <v>16</v>
      </c>
      <c r="H16" s="6" t="s">
        <v>17</v>
      </c>
      <c r="I16" s="6" t="s">
        <v>729</v>
      </c>
      <c r="J16" s="7">
        <v>65</v>
      </c>
      <c r="K16" s="7">
        <v>65</v>
      </c>
      <c r="L16" s="7" t="str">
        <f t="shared" si="1"/>
        <v>Mở</v>
      </c>
      <c r="M16" s="11">
        <f t="shared" si="2"/>
        <v>1</v>
      </c>
    </row>
    <row r="17" spans="1:13" ht="25.2" customHeight="1" x14ac:dyDescent="0.3">
      <c r="A17" s="6" t="s">
        <v>36</v>
      </c>
      <c r="B17" s="6" t="s">
        <v>937</v>
      </c>
      <c r="C17" s="6" t="s">
        <v>445</v>
      </c>
      <c r="D17" s="6" t="s">
        <v>446</v>
      </c>
      <c r="E17" s="6" t="s">
        <v>447</v>
      </c>
      <c r="F17" s="6" t="s">
        <v>212</v>
      </c>
      <c r="G17" s="6" t="s">
        <v>16</v>
      </c>
      <c r="H17" s="6" t="s">
        <v>17</v>
      </c>
      <c r="I17" s="6" t="s">
        <v>729</v>
      </c>
      <c r="J17" s="7">
        <v>65</v>
      </c>
      <c r="K17" s="7">
        <v>65</v>
      </c>
      <c r="L17" s="7" t="str">
        <f t="shared" si="1"/>
        <v>Mở</v>
      </c>
      <c r="M17" s="11">
        <f t="shared" si="2"/>
        <v>1</v>
      </c>
    </row>
    <row r="18" spans="1:13" ht="25.2" customHeight="1" x14ac:dyDescent="0.3">
      <c r="A18" s="6" t="s">
        <v>37</v>
      </c>
      <c r="B18" s="6" t="s">
        <v>938</v>
      </c>
      <c r="C18" s="6" t="s">
        <v>448</v>
      </c>
      <c r="D18" s="6" t="s">
        <v>449</v>
      </c>
      <c r="E18" s="6" t="s">
        <v>450</v>
      </c>
      <c r="F18" s="6" t="s">
        <v>212</v>
      </c>
      <c r="G18" s="6" t="s">
        <v>16</v>
      </c>
      <c r="H18" s="6" t="s">
        <v>17</v>
      </c>
      <c r="I18" s="6" t="s">
        <v>729</v>
      </c>
      <c r="J18" s="7">
        <v>65</v>
      </c>
      <c r="K18" s="7">
        <v>65</v>
      </c>
      <c r="L18" s="7" t="str">
        <f t="shared" si="1"/>
        <v>Mở</v>
      </c>
      <c r="M18" s="11">
        <f t="shared" si="2"/>
        <v>1</v>
      </c>
    </row>
    <row r="19" spans="1:13" ht="25.2" customHeight="1" x14ac:dyDescent="0.3">
      <c r="A19" s="6" t="s">
        <v>38</v>
      </c>
      <c r="B19" s="6" t="s">
        <v>939</v>
      </c>
      <c r="C19" s="6" t="s">
        <v>451</v>
      </c>
      <c r="D19" s="6" t="s">
        <v>452</v>
      </c>
      <c r="E19" s="6" t="s">
        <v>453</v>
      </c>
      <c r="F19" s="6" t="s">
        <v>212</v>
      </c>
      <c r="G19" s="6" t="s">
        <v>16</v>
      </c>
      <c r="H19" s="6" t="s">
        <v>17</v>
      </c>
      <c r="I19" s="6" t="s">
        <v>729</v>
      </c>
      <c r="J19" s="7">
        <v>65</v>
      </c>
      <c r="K19" s="7">
        <v>65</v>
      </c>
      <c r="L19" s="7" t="str">
        <f t="shared" si="1"/>
        <v>Mở</v>
      </c>
      <c r="M19" s="11">
        <f t="shared" si="2"/>
        <v>1</v>
      </c>
    </row>
    <row r="20" spans="1:13" ht="25.2" customHeight="1" x14ac:dyDescent="0.3">
      <c r="A20" s="6" t="s">
        <v>39</v>
      </c>
      <c r="B20" s="6" t="s">
        <v>940</v>
      </c>
      <c r="C20" s="6" t="s">
        <v>454</v>
      </c>
      <c r="D20" s="6" t="s">
        <v>452</v>
      </c>
      <c r="E20" s="6" t="s">
        <v>453</v>
      </c>
      <c r="F20" s="6" t="s">
        <v>212</v>
      </c>
      <c r="G20" s="6" t="s">
        <v>16</v>
      </c>
      <c r="H20" s="6" t="s">
        <v>17</v>
      </c>
      <c r="I20" s="6" t="s">
        <v>729</v>
      </c>
      <c r="J20" s="7">
        <v>65</v>
      </c>
      <c r="K20" s="7">
        <v>65</v>
      </c>
      <c r="L20" s="7" t="str">
        <f t="shared" si="1"/>
        <v>Mở</v>
      </c>
      <c r="M20" s="11">
        <f t="shared" si="2"/>
        <v>1</v>
      </c>
    </row>
    <row r="21" spans="1:13" ht="25.2" customHeight="1" x14ac:dyDescent="0.3">
      <c r="A21" s="6" t="s">
        <v>40</v>
      </c>
      <c r="B21" s="6" t="s">
        <v>941</v>
      </c>
      <c r="C21" s="6" t="s">
        <v>455</v>
      </c>
      <c r="D21" s="6" t="s">
        <v>452</v>
      </c>
      <c r="E21" s="6" t="s">
        <v>453</v>
      </c>
      <c r="F21" s="6" t="s">
        <v>212</v>
      </c>
      <c r="G21" s="6" t="s">
        <v>16</v>
      </c>
      <c r="H21" s="6" t="s">
        <v>17</v>
      </c>
      <c r="I21" s="6" t="s">
        <v>729</v>
      </c>
      <c r="J21" s="7">
        <v>65</v>
      </c>
      <c r="K21" s="7">
        <v>65</v>
      </c>
      <c r="L21" s="7" t="str">
        <f t="shared" si="1"/>
        <v>Mở</v>
      </c>
      <c r="M21" s="11">
        <f t="shared" si="2"/>
        <v>1</v>
      </c>
    </row>
    <row r="22" spans="1:13" ht="25.2" customHeight="1" x14ac:dyDescent="0.3">
      <c r="A22" s="6" t="s">
        <v>27</v>
      </c>
      <c r="B22" s="6" t="s">
        <v>942</v>
      </c>
      <c r="C22" s="6" t="s">
        <v>456</v>
      </c>
      <c r="D22" s="6" t="s">
        <v>452</v>
      </c>
      <c r="E22" s="6" t="s">
        <v>453</v>
      </c>
      <c r="F22" s="6" t="s">
        <v>212</v>
      </c>
      <c r="G22" s="6" t="s">
        <v>16</v>
      </c>
      <c r="H22" s="6" t="s">
        <v>17</v>
      </c>
      <c r="I22" s="6" t="s">
        <v>729</v>
      </c>
      <c r="J22" s="7">
        <v>65</v>
      </c>
      <c r="K22" s="7">
        <v>65</v>
      </c>
      <c r="L22" s="7" t="str">
        <f t="shared" si="1"/>
        <v>Mở</v>
      </c>
      <c r="M22" s="11">
        <f t="shared" si="2"/>
        <v>1</v>
      </c>
    </row>
    <row r="23" spans="1:13" ht="25.2" customHeight="1" x14ac:dyDescent="0.3">
      <c r="A23" s="6" t="s">
        <v>41</v>
      </c>
      <c r="B23" s="6" t="s">
        <v>943</v>
      </c>
      <c r="C23" s="6" t="s">
        <v>457</v>
      </c>
      <c r="D23" s="6" t="s">
        <v>452</v>
      </c>
      <c r="E23" s="6" t="s">
        <v>453</v>
      </c>
      <c r="F23" s="6" t="s">
        <v>212</v>
      </c>
      <c r="G23" s="6" t="s">
        <v>16</v>
      </c>
      <c r="H23" s="6" t="s">
        <v>17</v>
      </c>
      <c r="I23" s="6" t="s">
        <v>729</v>
      </c>
      <c r="J23" s="7">
        <v>65</v>
      </c>
      <c r="K23" s="7">
        <v>65</v>
      </c>
      <c r="L23" s="7" t="str">
        <f t="shared" si="1"/>
        <v>Mở</v>
      </c>
      <c r="M23" s="11">
        <f t="shared" si="2"/>
        <v>1</v>
      </c>
    </row>
    <row r="24" spans="1:13" ht="25.2" customHeight="1" x14ac:dyDescent="0.3">
      <c r="A24" s="6" t="s">
        <v>43</v>
      </c>
      <c r="B24" s="6" t="s">
        <v>944</v>
      </c>
      <c r="C24" s="6" t="s">
        <v>458</v>
      </c>
      <c r="D24" s="6" t="s">
        <v>452</v>
      </c>
      <c r="E24" s="6" t="s">
        <v>453</v>
      </c>
      <c r="F24" s="6" t="s">
        <v>212</v>
      </c>
      <c r="G24" s="6" t="s">
        <v>16</v>
      </c>
      <c r="H24" s="6" t="s">
        <v>17</v>
      </c>
      <c r="I24" s="6" t="s">
        <v>729</v>
      </c>
      <c r="J24" s="7">
        <v>65</v>
      </c>
      <c r="K24" s="7">
        <v>65</v>
      </c>
      <c r="L24" s="7" t="str">
        <f t="shared" si="1"/>
        <v>Mở</v>
      </c>
      <c r="M24" s="11">
        <f t="shared" si="2"/>
        <v>1</v>
      </c>
    </row>
    <row r="25" spans="1:13" ht="25.2" customHeight="1" x14ac:dyDescent="0.3">
      <c r="A25" s="6" t="s">
        <v>44</v>
      </c>
      <c r="B25" s="6" t="s">
        <v>945</v>
      </c>
      <c r="C25" s="6" t="s">
        <v>459</v>
      </c>
      <c r="D25" s="6" t="s">
        <v>460</v>
      </c>
      <c r="E25" s="6" t="s">
        <v>461</v>
      </c>
      <c r="F25" s="6" t="s">
        <v>212</v>
      </c>
      <c r="G25" s="6" t="s">
        <v>16</v>
      </c>
      <c r="H25" s="6" t="s">
        <v>17</v>
      </c>
      <c r="I25" s="6" t="s">
        <v>729</v>
      </c>
      <c r="J25" s="7">
        <v>65</v>
      </c>
      <c r="K25" s="7">
        <v>65</v>
      </c>
      <c r="L25" s="7" t="str">
        <f t="shared" si="1"/>
        <v>Mở</v>
      </c>
      <c r="M25" s="11">
        <f t="shared" si="2"/>
        <v>1</v>
      </c>
    </row>
    <row r="26" spans="1:13" ht="25.2" customHeight="1" x14ac:dyDescent="0.3">
      <c r="A26" s="6" t="s">
        <v>32</v>
      </c>
      <c r="B26" s="6" t="s">
        <v>946</v>
      </c>
      <c r="C26" s="6" t="s">
        <v>462</v>
      </c>
      <c r="D26" s="6" t="s">
        <v>460</v>
      </c>
      <c r="E26" s="6" t="s">
        <v>461</v>
      </c>
      <c r="F26" s="6" t="s">
        <v>212</v>
      </c>
      <c r="G26" s="6" t="s">
        <v>16</v>
      </c>
      <c r="H26" s="6" t="s">
        <v>17</v>
      </c>
      <c r="I26" s="6" t="s">
        <v>729</v>
      </c>
      <c r="J26" s="7">
        <v>65</v>
      </c>
      <c r="K26" s="7">
        <v>65</v>
      </c>
      <c r="L26" s="7" t="str">
        <f t="shared" si="1"/>
        <v>Mở</v>
      </c>
      <c r="M26" s="11">
        <f t="shared" si="2"/>
        <v>1</v>
      </c>
    </row>
    <row r="27" spans="1:13" ht="25.2" customHeight="1" x14ac:dyDescent="0.3">
      <c r="A27" s="6" t="s">
        <v>42</v>
      </c>
      <c r="B27" s="6" t="s">
        <v>947</v>
      </c>
      <c r="C27" s="6" t="s">
        <v>463</v>
      </c>
      <c r="D27" s="6" t="s">
        <v>460</v>
      </c>
      <c r="E27" s="6" t="s">
        <v>461</v>
      </c>
      <c r="F27" s="6" t="s">
        <v>212</v>
      </c>
      <c r="G27" s="6" t="s">
        <v>16</v>
      </c>
      <c r="H27" s="6" t="s">
        <v>17</v>
      </c>
      <c r="I27" s="6" t="s">
        <v>729</v>
      </c>
      <c r="J27" s="7">
        <v>65</v>
      </c>
      <c r="K27" s="7">
        <v>65</v>
      </c>
      <c r="L27" s="7" t="str">
        <f t="shared" si="1"/>
        <v>Mở</v>
      </c>
      <c r="M27" s="11">
        <f t="shared" si="2"/>
        <v>1</v>
      </c>
    </row>
    <row r="28" spans="1:13" ht="25.2" customHeight="1" x14ac:dyDescent="0.3">
      <c r="A28" s="6" t="s">
        <v>45</v>
      </c>
      <c r="B28" s="6" t="s">
        <v>948</v>
      </c>
      <c r="C28" s="6" t="s">
        <v>464</v>
      </c>
      <c r="D28" s="6" t="s">
        <v>460</v>
      </c>
      <c r="E28" s="6" t="s">
        <v>461</v>
      </c>
      <c r="F28" s="6" t="s">
        <v>212</v>
      </c>
      <c r="G28" s="6" t="s">
        <v>16</v>
      </c>
      <c r="H28" s="6" t="s">
        <v>17</v>
      </c>
      <c r="I28" s="6" t="s">
        <v>729</v>
      </c>
      <c r="J28" s="7">
        <v>65</v>
      </c>
      <c r="K28" s="7">
        <v>65</v>
      </c>
      <c r="L28" s="7" t="str">
        <f t="shared" si="1"/>
        <v>Mở</v>
      </c>
      <c r="M28" s="11">
        <f t="shared" si="2"/>
        <v>1</v>
      </c>
    </row>
    <row r="29" spans="1:13" ht="25.2" customHeight="1" x14ac:dyDescent="0.3">
      <c r="A29" s="6" t="s">
        <v>46</v>
      </c>
      <c r="B29" s="6" t="s">
        <v>949</v>
      </c>
      <c r="C29" s="6" t="s">
        <v>950</v>
      </c>
      <c r="D29" s="6" t="s">
        <v>460</v>
      </c>
      <c r="E29" s="6" t="s">
        <v>461</v>
      </c>
      <c r="F29" s="6" t="s">
        <v>212</v>
      </c>
      <c r="G29" s="6" t="s">
        <v>16</v>
      </c>
      <c r="H29" s="6" t="s">
        <v>17</v>
      </c>
      <c r="I29" s="6" t="s">
        <v>729</v>
      </c>
      <c r="J29" s="7">
        <v>65</v>
      </c>
      <c r="K29" s="7">
        <v>65</v>
      </c>
      <c r="L29" s="7" t="str">
        <f t="shared" si="1"/>
        <v>Mở</v>
      </c>
      <c r="M29" s="11">
        <f t="shared" si="2"/>
        <v>1</v>
      </c>
    </row>
    <row r="30" spans="1:13" ht="25.2" customHeight="1" x14ac:dyDescent="0.3">
      <c r="A30" s="6" t="s">
        <v>47</v>
      </c>
      <c r="B30" s="6" t="s">
        <v>951</v>
      </c>
      <c r="C30" s="6" t="s">
        <v>952</v>
      </c>
      <c r="D30" s="6" t="s">
        <v>460</v>
      </c>
      <c r="E30" s="6" t="s">
        <v>461</v>
      </c>
      <c r="F30" s="6" t="s">
        <v>212</v>
      </c>
      <c r="G30" s="6" t="s">
        <v>16</v>
      </c>
      <c r="H30" s="6" t="s">
        <v>17</v>
      </c>
      <c r="I30" s="6" t="s">
        <v>729</v>
      </c>
      <c r="J30" s="7">
        <v>65</v>
      </c>
      <c r="K30" s="7">
        <v>65</v>
      </c>
      <c r="L30" s="7" t="str">
        <f t="shared" si="1"/>
        <v>Mở</v>
      </c>
      <c r="M30" s="11">
        <f t="shared" si="2"/>
        <v>1</v>
      </c>
    </row>
    <row r="31" spans="1:13" ht="25.2" customHeight="1" x14ac:dyDescent="0.3">
      <c r="A31" s="6" t="s">
        <v>48</v>
      </c>
      <c r="B31" s="6" t="s">
        <v>953</v>
      </c>
      <c r="C31" s="6" t="s">
        <v>465</v>
      </c>
      <c r="D31" s="6" t="s">
        <v>466</v>
      </c>
      <c r="E31" s="6" t="s">
        <v>467</v>
      </c>
      <c r="F31" s="6" t="s">
        <v>212</v>
      </c>
      <c r="G31" s="6" t="s">
        <v>16</v>
      </c>
      <c r="H31" s="6" t="s">
        <v>17</v>
      </c>
      <c r="I31" s="6" t="s">
        <v>729</v>
      </c>
      <c r="J31" s="7">
        <v>65</v>
      </c>
      <c r="K31" s="7">
        <v>65</v>
      </c>
      <c r="L31" s="7" t="str">
        <f t="shared" si="1"/>
        <v>Mở</v>
      </c>
      <c r="M31" s="11">
        <f t="shared" si="2"/>
        <v>1</v>
      </c>
    </row>
    <row r="32" spans="1:13" ht="25.2" customHeight="1" x14ac:dyDescent="0.3">
      <c r="A32" s="6" t="s">
        <v>18</v>
      </c>
      <c r="B32" s="6" t="s">
        <v>954</v>
      </c>
      <c r="C32" s="6" t="s">
        <v>468</v>
      </c>
      <c r="D32" s="6" t="s">
        <v>466</v>
      </c>
      <c r="E32" s="6" t="s">
        <v>467</v>
      </c>
      <c r="F32" s="6" t="s">
        <v>212</v>
      </c>
      <c r="G32" s="6" t="s">
        <v>16</v>
      </c>
      <c r="H32" s="6" t="s">
        <v>17</v>
      </c>
      <c r="I32" s="6" t="s">
        <v>729</v>
      </c>
      <c r="J32" s="7">
        <v>65</v>
      </c>
      <c r="K32" s="7">
        <v>65</v>
      </c>
      <c r="L32" s="7" t="str">
        <f t="shared" si="1"/>
        <v>Mở</v>
      </c>
      <c r="M32" s="11">
        <f t="shared" si="2"/>
        <v>1</v>
      </c>
    </row>
    <row r="33" spans="1:13" ht="25.2" customHeight="1" x14ac:dyDescent="0.3">
      <c r="A33" s="6" t="s">
        <v>49</v>
      </c>
      <c r="B33" s="6" t="s">
        <v>955</v>
      </c>
      <c r="C33" s="6" t="s">
        <v>469</v>
      </c>
      <c r="D33" s="6" t="s">
        <v>466</v>
      </c>
      <c r="E33" s="6" t="s">
        <v>467</v>
      </c>
      <c r="F33" s="6" t="s">
        <v>212</v>
      </c>
      <c r="G33" s="6" t="s">
        <v>16</v>
      </c>
      <c r="H33" s="6" t="s">
        <v>17</v>
      </c>
      <c r="I33" s="6" t="s">
        <v>729</v>
      </c>
      <c r="J33" s="7">
        <v>65</v>
      </c>
      <c r="K33" s="7">
        <v>65</v>
      </c>
      <c r="L33" s="7" t="str">
        <f t="shared" si="1"/>
        <v>Mở</v>
      </c>
      <c r="M33" s="11">
        <f t="shared" si="2"/>
        <v>1</v>
      </c>
    </row>
    <row r="34" spans="1:13" ht="25.2" customHeight="1" x14ac:dyDescent="0.3">
      <c r="A34" s="6" t="s">
        <v>50</v>
      </c>
      <c r="B34" s="6" t="s">
        <v>956</v>
      </c>
      <c r="C34" s="6" t="s">
        <v>470</v>
      </c>
      <c r="D34" s="6" t="s">
        <v>466</v>
      </c>
      <c r="E34" s="6" t="s">
        <v>467</v>
      </c>
      <c r="F34" s="6" t="s">
        <v>212</v>
      </c>
      <c r="G34" s="6" t="s">
        <v>16</v>
      </c>
      <c r="H34" s="6" t="s">
        <v>17</v>
      </c>
      <c r="I34" s="6" t="s">
        <v>729</v>
      </c>
      <c r="J34" s="7">
        <v>65</v>
      </c>
      <c r="K34" s="7">
        <v>65</v>
      </c>
      <c r="L34" s="7" t="str">
        <f t="shared" si="1"/>
        <v>Mở</v>
      </c>
      <c r="M34" s="11">
        <f t="shared" si="2"/>
        <v>1</v>
      </c>
    </row>
    <row r="35" spans="1:13" ht="25.2" customHeight="1" x14ac:dyDescent="0.3">
      <c r="A35" s="6" t="s">
        <v>51</v>
      </c>
      <c r="B35" s="6" t="s">
        <v>957</v>
      </c>
      <c r="C35" s="6" t="s">
        <v>473</v>
      </c>
      <c r="D35" s="6" t="s">
        <v>471</v>
      </c>
      <c r="E35" s="6" t="s">
        <v>472</v>
      </c>
      <c r="F35" s="6" t="s">
        <v>212</v>
      </c>
      <c r="G35" s="6" t="s">
        <v>16</v>
      </c>
      <c r="H35" s="6" t="s">
        <v>17</v>
      </c>
      <c r="I35" s="6" t="s">
        <v>729</v>
      </c>
      <c r="J35" s="7">
        <v>65</v>
      </c>
      <c r="K35" s="7">
        <v>65</v>
      </c>
      <c r="L35" s="7" t="str">
        <f t="shared" si="1"/>
        <v>Mở</v>
      </c>
      <c r="M35" s="11">
        <f t="shared" si="2"/>
        <v>1</v>
      </c>
    </row>
    <row r="36" spans="1:13" ht="25.2" customHeight="1" x14ac:dyDescent="0.3">
      <c r="A36" s="6" t="s">
        <v>52</v>
      </c>
      <c r="B36" s="6" t="s">
        <v>958</v>
      </c>
      <c r="C36" s="6" t="s">
        <v>474</v>
      </c>
      <c r="D36" s="6" t="s">
        <v>471</v>
      </c>
      <c r="E36" s="6" t="s">
        <v>472</v>
      </c>
      <c r="F36" s="6" t="s">
        <v>212</v>
      </c>
      <c r="G36" s="6" t="s">
        <v>16</v>
      </c>
      <c r="H36" s="6" t="s">
        <v>17</v>
      </c>
      <c r="I36" s="6" t="s">
        <v>729</v>
      </c>
      <c r="J36" s="7">
        <v>65</v>
      </c>
      <c r="K36" s="7">
        <v>65</v>
      </c>
      <c r="L36" s="7" t="str">
        <f t="shared" si="1"/>
        <v>Mở</v>
      </c>
      <c r="M36" s="11">
        <f t="shared" si="2"/>
        <v>1</v>
      </c>
    </row>
    <row r="37" spans="1:13" ht="25.2" customHeight="1" x14ac:dyDescent="0.3">
      <c r="A37" s="6" t="s">
        <v>53</v>
      </c>
      <c r="B37" s="6" t="s">
        <v>959</v>
      </c>
      <c r="C37" s="6" t="s">
        <v>475</v>
      </c>
      <c r="D37" s="6" t="s">
        <v>471</v>
      </c>
      <c r="E37" s="6" t="s">
        <v>472</v>
      </c>
      <c r="F37" s="6" t="s">
        <v>212</v>
      </c>
      <c r="G37" s="6" t="s">
        <v>16</v>
      </c>
      <c r="H37" s="6" t="s">
        <v>17</v>
      </c>
      <c r="I37" s="6" t="s">
        <v>729</v>
      </c>
      <c r="J37" s="7">
        <v>65</v>
      </c>
      <c r="K37" s="7">
        <v>65</v>
      </c>
      <c r="L37" s="7" t="str">
        <f t="shared" si="1"/>
        <v>Mở</v>
      </c>
      <c r="M37" s="11">
        <f t="shared" si="2"/>
        <v>1</v>
      </c>
    </row>
    <row r="38" spans="1:13" ht="25.2" customHeight="1" x14ac:dyDescent="0.3">
      <c r="A38" s="6" t="s">
        <v>54</v>
      </c>
      <c r="B38" s="6" t="s">
        <v>960</v>
      </c>
      <c r="C38" s="6" t="s">
        <v>476</v>
      </c>
      <c r="D38" s="6" t="s">
        <v>471</v>
      </c>
      <c r="E38" s="6" t="s">
        <v>472</v>
      </c>
      <c r="F38" s="6" t="s">
        <v>212</v>
      </c>
      <c r="G38" s="6" t="s">
        <v>16</v>
      </c>
      <c r="H38" s="6" t="s">
        <v>17</v>
      </c>
      <c r="I38" s="6" t="s">
        <v>729</v>
      </c>
      <c r="J38" s="7">
        <v>65</v>
      </c>
      <c r="K38" s="7">
        <v>65</v>
      </c>
      <c r="L38" s="7" t="str">
        <f t="shared" si="1"/>
        <v>Mở</v>
      </c>
      <c r="M38" s="11">
        <f t="shared" si="2"/>
        <v>1</v>
      </c>
    </row>
    <row r="39" spans="1:13" ht="25.2" customHeight="1" x14ac:dyDescent="0.3">
      <c r="A39" s="6" t="s">
        <v>55</v>
      </c>
      <c r="B39" s="6" t="s">
        <v>961</v>
      </c>
      <c r="C39" s="6" t="s">
        <v>477</v>
      </c>
      <c r="D39" s="6" t="s">
        <v>478</v>
      </c>
      <c r="E39" s="6" t="s">
        <v>479</v>
      </c>
      <c r="F39" s="6" t="s">
        <v>212</v>
      </c>
      <c r="G39" s="6" t="s">
        <v>16</v>
      </c>
      <c r="H39" s="6" t="s">
        <v>17</v>
      </c>
      <c r="I39" s="6" t="s">
        <v>729</v>
      </c>
      <c r="J39" s="7">
        <v>65</v>
      </c>
      <c r="K39" s="7">
        <v>65</v>
      </c>
      <c r="L39" s="7" t="str">
        <f t="shared" si="1"/>
        <v>Mở</v>
      </c>
      <c r="M39" s="11">
        <f t="shared" si="2"/>
        <v>1</v>
      </c>
    </row>
    <row r="40" spans="1:13" ht="25.2" customHeight="1" x14ac:dyDescent="0.3">
      <c r="A40" s="6" t="s">
        <v>56</v>
      </c>
      <c r="B40" s="6" t="s">
        <v>962</v>
      </c>
      <c r="C40" s="6" t="s">
        <v>480</v>
      </c>
      <c r="D40" s="6" t="s">
        <v>478</v>
      </c>
      <c r="E40" s="6" t="s">
        <v>479</v>
      </c>
      <c r="F40" s="6" t="s">
        <v>212</v>
      </c>
      <c r="G40" s="6" t="s">
        <v>16</v>
      </c>
      <c r="H40" s="6" t="s">
        <v>17</v>
      </c>
      <c r="I40" s="6" t="s">
        <v>729</v>
      </c>
      <c r="J40" s="7">
        <v>65</v>
      </c>
      <c r="K40" s="7">
        <v>65</v>
      </c>
      <c r="L40" s="7" t="str">
        <f t="shared" si="1"/>
        <v>Mở</v>
      </c>
      <c r="M40" s="11">
        <f t="shared" si="2"/>
        <v>1</v>
      </c>
    </row>
    <row r="41" spans="1:13" ht="25.2" customHeight="1" x14ac:dyDescent="0.3">
      <c r="A41" s="6" t="s">
        <v>57</v>
      </c>
      <c r="B41" s="6" t="s">
        <v>963</v>
      </c>
      <c r="C41" s="6" t="s">
        <v>481</v>
      </c>
      <c r="D41" s="6" t="s">
        <v>478</v>
      </c>
      <c r="E41" s="6" t="s">
        <v>479</v>
      </c>
      <c r="F41" s="6" t="s">
        <v>212</v>
      </c>
      <c r="G41" s="6" t="s">
        <v>16</v>
      </c>
      <c r="H41" s="6" t="s">
        <v>17</v>
      </c>
      <c r="I41" s="6" t="s">
        <v>729</v>
      </c>
      <c r="J41" s="7">
        <v>65</v>
      </c>
      <c r="K41" s="7">
        <v>65</v>
      </c>
      <c r="L41" s="7" t="str">
        <f t="shared" si="1"/>
        <v>Mở</v>
      </c>
      <c r="M41" s="11">
        <f t="shared" si="2"/>
        <v>1</v>
      </c>
    </row>
    <row r="42" spans="1:13" ht="25.2" customHeight="1" x14ac:dyDescent="0.3">
      <c r="A42" s="6" t="s">
        <v>58</v>
      </c>
      <c r="B42" s="6" t="s">
        <v>964</v>
      </c>
      <c r="C42" s="6" t="s">
        <v>482</v>
      </c>
      <c r="D42" s="6" t="s">
        <v>483</v>
      </c>
      <c r="E42" s="6" t="s">
        <v>484</v>
      </c>
      <c r="F42" s="6" t="s">
        <v>212</v>
      </c>
      <c r="G42" s="6" t="s">
        <v>16</v>
      </c>
      <c r="H42" s="6" t="s">
        <v>17</v>
      </c>
      <c r="I42" s="6" t="s">
        <v>729</v>
      </c>
      <c r="J42" s="7">
        <v>65</v>
      </c>
      <c r="K42" s="7">
        <v>65</v>
      </c>
      <c r="L42" s="7" t="str">
        <f t="shared" si="1"/>
        <v>Mở</v>
      </c>
      <c r="M42" s="11">
        <f t="shared" si="2"/>
        <v>1</v>
      </c>
    </row>
    <row r="43" spans="1:13" ht="25.2" customHeight="1" x14ac:dyDescent="0.3">
      <c r="A43" s="6" t="s">
        <v>59</v>
      </c>
      <c r="B43" s="6" t="s">
        <v>965</v>
      </c>
      <c r="C43" s="6" t="s">
        <v>485</v>
      </c>
      <c r="D43" s="6" t="s">
        <v>483</v>
      </c>
      <c r="E43" s="6" t="s">
        <v>484</v>
      </c>
      <c r="F43" s="6" t="s">
        <v>212</v>
      </c>
      <c r="G43" s="6" t="s">
        <v>16</v>
      </c>
      <c r="H43" s="6" t="s">
        <v>17</v>
      </c>
      <c r="I43" s="6" t="s">
        <v>729</v>
      </c>
      <c r="J43" s="7">
        <v>65</v>
      </c>
      <c r="K43" s="7">
        <v>65</v>
      </c>
      <c r="L43" s="7" t="str">
        <f t="shared" si="1"/>
        <v>Mở</v>
      </c>
      <c r="M43" s="11">
        <f t="shared" si="2"/>
        <v>1</v>
      </c>
    </row>
    <row r="44" spans="1:13" ht="27.6" x14ac:dyDescent="0.3">
      <c r="A44" s="6" t="s">
        <v>60</v>
      </c>
      <c r="B44" s="6" t="s">
        <v>966</v>
      </c>
      <c r="C44" s="6" t="s">
        <v>486</v>
      </c>
      <c r="D44" s="6" t="s">
        <v>483</v>
      </c>
      <c r="E44" s="6" t="s">
        <v>484</v>
      </c>
      <c r="F44" s="6" t="s">
        <v>212</v>
      </c>
      <c r="G44" s="6" t="s">
        <v>16</v>
      </c>
      <c r="H44" s="6" t="s">
        <v>17</v>
      </c>
      <c r="I44" s="6" t="s">
        <v>729</v>
      </c>
      <c r="J44" s="7">
        <v>65</v>
      </c>
      <c r="K44" s="7">
        <v>65</v>
      </c>
      <c r="L44" s="7" t="str">
        <f t="shared" si="1"/>
        <v>Mở</v>
      </c>
      <c r="M44" s="11">
        <f t="shared" si="2"/>
        <v>1</v>
      </c>
    </row>
    <row r="45" spans="1:13" ht="27.6" x14ac:dyDescent="0.3">
      <c r="A45" s="6" t="s">
        <v>61</v>
      </c>
      <c r="B45" s="6" t="s">
        <v>967</v>
      </c>
      <c r="C45" s="6" t="s">
        <v>349</v>
      </c>
      <c r="D45" s="6" t="s">
        <v>350</v>
      </c>
      <c r="E45" s="6" t="s">
        <v>351</v>
      </c>
      <c r="F45" s="6" t="s">
        <v>15</v>
      </c>
      <c r="G45" s="6" t="s">
        <v>16</v>
      </c>
      <c r="H45" s="6" t="s">
        <v>17</v>
      </c>
      <c r="I45" s="6" t="s">
        <v>729</v>
      </c>
      <c r="J45" s="7">
        <v>65</v>
      </c>
      <c r="K45" s="7">
        <v>65</v>
      </c>
      <c r="L45" s="7" t="str">
        <f t="shared" si="1"/>
        <v>Mở</v>
      </c>
      <c r="M45" s="11">
        <f t="shared" si="2"/>
        <v>1</v>
      </c>
    </row>
    <row r="46" spans="1:13" ht="27.6" x14ac:dyDescent="0.3">
      <c r="A46" s="6" t="s">
        <v>62</v>
      </c>
      <c r="B46" s="6" t="s">
        <v>968</v>
      </c>
      <c r="C46" s="6" t="s">
        <v>969</v>
      </c>
      <c r="D46" s="6" t="s">
        <v>970</v>
      </c>
      <c r="E46" s="6" t="s">
        <v>971</v>
      </c>
      <c r="F46" s="6" t="s">
        <v>267</v>
      </c>
      <c r="G46" s="6" t="s">
        <v>16</v>
      </c>
      <c r="H46" s="6" t="s">
        <v>17</v>
      </c>
      <c r="I46" s="6" t="s">
        <v>729</v>
      </c>
      <c r="J46" s="7">
        <v>30</v>
      </c>
      <c r="K46" s="7">
        <v>30</v>
      </c>
      <c r="L46" s="7" t="str">
        <f t="shared" si="1"/>
        <v>Mở</v>
      </c>
      <c r="M46" s="11">
        <f t="shared" si="2"/>
        <v>1</v>
      </c>
    </row>
    <row r="47" spans="1:13" ht="27.6" x14ac:dyDescent="0.3">
      <c r="A47" s="6" t="s">
        <v>63</v>
      </c>
      <c r="B47" s="6" t="s">
        <v>972</v>
      </c>
      <c r="C47" s="6" t="s">
        <v>973</v>
      </c>
      <c r="D47" s="6" t="s">
        <v>970</v>
      </c>
      <c r="E47" s="6" t="s">
        <v>971</v>
      </c>
      <c r="F47" s="6" t="s">
        <v>267</v>
      </c>
      <c r="G47" s="6" t="s">
        <v>16</v>
      </c>
      <c r="H47" s="6" t="s">
        <v>17</v>
      </c>
      <c r="I47" s="6" t="s">
        <v>729</v>
      </c>
      <c r="J47" s="7">
        <v>30</v>
      </c>
      <c r="K47" s="7">
        <v>30</v>
      </c>
      <c r="L47" s="7" t="str">
        <f t="shared" si="1"/>
        <v>Mở</v>
      </c>
      <c r="M47" s="11">
        <f t="shared" si="2"/>
        <v>1</v>
      </c>
    </row>
    <row r="48" spans="1:13" ht="27.6" x14ac:dyDescent="0.3">
      <c r="A48" s="6" t="s">
        <v>64</v>
      </c>
      <c r="B48" s="6" t="s">
        <v>974</v>
      </c>
      <c r="C48" s="6" t="s">
        <v>975</v>
      </c>
      <c r="D48" s="6" t="s">
        <v>970</v>
      </c>
      <c r="E48" s="6" t="s">
        <v>971</v>
      </c>
      <c r="F48" s="6" t="s">
        <v>267</v>
      </c>
      <c r="G48" s="6" t="s">
        <v>16</v>
      </c>
      <c r="H48" s="6" t="s">
        <v>17</v>
      </c>
      <c r="I48" s="6" t="s">
        <v>729</v>
      </c>
      <c r="J48" s="7">
        <v>30</v>
      </c>
      <c r="K48" s="7">
        <v>30</v>
      </c>
      <c r="L48" s="7" t="str">
        <f t="shared" si="1"/>
        <v>Mở</v>
      </c>
      <c r="M48" s="11">
        <f t="shared" si="2"/>
        <v>1</v>
      </c>
    </row>
    <row r="49" spans="1:13" ht="27.6" x14ac:dyDescent="0.3">
      <c r="A49" s="6" t="s">
        <v>65</v>
      </c>
      <c r="B49" s="6" t="s">
        <v>976</v>
      </c>
      <c r="C49" s="6" t="s">
        <v>977</v>
      </c>
      <c r="D49" s="6" t="s">
        <v>978</v>
      </c>
      <c r="E49" s="6" t="s">
        <v>979</v>
      </c>
      <c r="F49" s="6" t="s">
        <v>267</v>
      </c>
      <c r="G49" s="6" t="s">
        <v>16</v>
      </c>
      <c r="H49" s="6" t="s">
        <v>17</v>
      </c>
      <c r="I49" s="6" t="s">
        <v>729</v>
      </c>
      <c r="J49" s="7">
        <v>0</v>
      </c>
      <c r="K49" s="7">
        <v>30</v>
      </c>
      <c r="L49" s="7" t="str">
        <f t="shared" si="1"/>
        <v>Không mở</v>
      </c>
      <c r="M49" s="11">
        <f t="shared" si="2"/>
        <v>0</v>
      </c>
    </row>
    <row r="50" spans="1:13" ht="27.6" x14ac:dyDescent="0.3">
      <c r="A50" s="6" t="s">
        <v>66</v>
      </c>
      <c r="B50" s="6" t="s">
        <v>980</v>
      </c>
      <c r="C50" s="6" t="s">
        <v>981</v>
      </c>
      <c r="D50" s="6" t="s">
        <v>978</v>
      </c>
      <c r="E50" s="6" t="s">
        <v>979</v>
      </c>
      <c r="F50" s="6" t="s">
        <v>267</v>
      </c>
      <c r="G50" s="6" t="s">
        <v>16</v>
      </c>
      <c r="H50" s="6" t="s">
        <v>17</v>
      </c>
      <c r="I50" s="6" t="s">
        <v>729</v>
      </c>
      <c r="J50" s="7">
        <v>0</v>
      </c>
      <c r="K50" s="7">
        <v>30</v>
      </c>
      <c r="L50" s="7" t="str">
        <f t="shared" si="1"/>
        <v>Không mở</v>
      </c>
      <c r="M50" s="11">
        <f t="shared" si="2"/>
        <v>0</v>
      </c>
    </row>
    <row r="51" spans="1:13" ht="27.6" x14ac:dyDescent="0.3">
      <c r="A51" s="6" t="s">
        <v>67</v>
      </c>
      <c r="B51" s="6" t="s">
        <v>982</v>
      </c>
      <c r="C51" s="6" t="s">
        <v>983</v>
      </c>
      <c r="D51" s="6" t="s">
        <v>984</v>
      </c>
      <c r="E51" s="6" t="s">
        <v>985</v>
      </c>
      <c r="F51" s="6" t="s">
        <v>267</v>
      </c>
      <c r="G51" s="6" t="s">
        <v>16</v>
      </c>
      <c r="H51" s="6" t="s">
        <v>17</v>
      </c>
      <c r="I51" s="6" t="s">
        <v>729</v>
      </c>
      <c r="J51" s="7">
        <v>2</v>
      </c>
      <c r="K51" s="7">
        <v>30</v>
      </c>
      <c r="L51" s="7" t="str">
        <f t="shared" si="1"/>
        <v>Không mở</v>
      </c>
      <c r="M51" s="11">
        <f t="shared" si="2"/>
        <v>6.6666666666666666E-2</v>
      </c>
    </row>
    <row r="52" spans="1:13" ht="27.6" x14ac:dyDescent="0.3">
      <c r="A52" s="6" t="s">
        <v>68</v>
      </c>
      <c r="B52" s="6" t="s">
        <v>986</v>
      </c>
      <c r="C52" s="6" t="s">
        <v>987</v>
      </c>
      <c r="D52" s="6" t="s">
        <v>988</v>
      </c>
      <c r="E52" s="6" t="s">
        <v>989</v>
      </c>
      <c r="F52" s="6" t="s">
        <v>267</v>
      </c>
      <c r="G52" s="6" t="s">
        <v>16</v>
      </c>
      <c r="H52" s="6" t="s">
        <v>17</v>
      </c>
      <c r="I52" s="6" t="s">
        <v>729</v>
      </c>
      <c r="J52" s="7">
        <v>7</v>
      </c>
      <c r="K52" s="7">
        <v>30</v>
      </c>
      <c r="L52" s="7" t="str">
        <f t="shared" si="1"/>
        <v>Không mở</v>
      </c>
      <c r="M52" s="11">
        <f t="shared" si="2"/>
        <v>0.23333333333333334</v>
      </c>
    </row>
    <row r="53" spans="1:13" ht="27.6" x14ac:dyDescent="0.3">
      <c r="A53" s="6" t="s">
        <v>70</v>
      </c>
      <c r="B53" s="6" t="s">
        <v>990</v>
      </c>
      <c r="C53" s="6" t="s">
        <v>991</v>
      </c>
      <c r="D53" s="6" t="s">
        <v>988</v>
      </c>
      <c r="E53" s="6" t="s">
        <v>989</v>
      </c>
      <c r="F53" s="6" t="s">
        <v>267</v>
      </c>
      <c r="G53" s="6" t="s">
        <v>16</v>
      </c>
      <c r="H53" s="6" t="s">
        <v>17</v>
      </c>
      <c r="I53" s="6" t="s">
        <v>729</v>
      </c>
      <c r="J53" s="7">
        <v>0</v>
      </c>
      <c r="K53" s="7">
        <v>30</v>
      </c>
      <c r="L53" s="7" t="str">
        <f t="shared" si="1"/>
        <v>Không mở</v>
      </c>
      <c r="M53" s="11">
        <f t="shared" si="2"/>
        <v>0</v>
      </c>
    </row>
    <row r="54" spans="1:13" ht="27.6" x14ac:dyDescent="0.3">
      <c r="A54" s="6" t="s">
        <v>71</v>
      </c>
      <c r="B54" s="6" t="s">
        <v>992</v>
      </c>
      <c r="C54" s="6" t="s">
        <v>993</v>
      </c>
      <c r="D54" s="6" t="s">
        <v>994</v>
      </c>
      <c r="E54" s="6" t="s">
        <v>995</v>
      </c>
      <c r="F54" s="6" t="s">
        <v>21</v>
      </c>
      <c r="G54" s="6" t="s">
        <v>16</v>
      </c>
      <c r="H54" s="6" t="s">
        <v>17</v>
      </c>
      <c r="I54" s="6" t="s">
        <v>729</v>
      </c>
      <c r="J54" s="7">
        <v>0</v>
      </c>
      <c r="K54" s="7">
        <v>65</v>
      </c>
      <c r="L54" s="7" t="str">
        <f t="shared" si="1"/>
        <v>Không mở</v>
      </c>
      <c r="M54" s="11">
        <f t="shared" si="2"/>
        <v>0</v>
      </c>
    </row>
    <row r="55" spans="1:13" ht="27.6" x14ac:dyDescent="0.3">
      <c r="A55" s="6" t="s">
        <v>72</v>
      </c>
      <c r="B55" s="6" t="s">
        <v>996</v>
      </c>
      <c r="C55" s="6" t="s">
        <v>997</v>
      </c>
      <c r="D55" s="6" t="s">
        <v>998</v>
      </c>
      <c r="E55" s="6" t="s">
        <v>999</v>
      </c>
      <c r="F55" s="6" t="s">
        <v>15</v>
      </c>
      <c r="G55" s="6" t="s">
        <v>16</v>
      </c>
      <c r="H55" s="6" t="s">
        <v>17</v>
      </c>
      <c r="I55" s="6" t="s">
        <v>729</v>
      </c>
      <c r="J55" s="7">
        <v>0</v>
      </c>
      <c r="K55" s="7">
        <v>65</v>
      </c>
      <c r="L55" s="7" t="str">
        <f t="shared" si="1"/>
        <v>Không mở</v>
      </c>
      <c r="M55" s="11">
        <f t="shared" si="2"/>
        <v>0</v>
      </c>
    </row>
    <row r="56" spans="1:13" ht="27.6" x14ac:dyDescent="0.3">
      <c r="A56" s="6" t="s">
        <v>73</v>
      </c>
      <c r="B56" s="6" t="s">
        <v>1000</v>
      </c>
      <c r="C56" s="6" t="s">
        <v>1001</v>
      </c>
      <c r="D56" s="6" t="s">
        <v>998</v>
      </c>
      <c r="E56" s="6" t="s">
        <v>999</v>
      </c>
      <c r="F56" s="6" t="s">
        <v>15</v>
      </c>
      <c r="G56" s="6" t="s">
        <v>16</v>
      </c>
      <c r="H56" s="6" t="s">
        <v>17</v>
      </c>
      <c r="I56" s="6" t="s">
        <v>729</v>
      </c>
      <c r="J56" s="7">
        <v>4</v>
      </c>
      <c r="K56" s="7">
        <v>65</v>
      </c>
      <c r="L56" s="7" t="str">
        <f t="shared" si="1"/>
        <v>Không mở</v>
      </c>
      <c r="M56" s="11">
        <f t="shared" si="2"/>
        <v>6.1538461538461542E-2</v>
      </c>
    </row>
    <row r="57" spans="1:13" ht="27.6" x14ac:dyDescent="0.3">
      <c r="A57" s="6" t="s">
        <v>74</v>
      </c>
      <c r="B57" s="6" t="s">
        <v>1002</v>
      </c>
      <c r="C57" s="6" t="s">
        <v>493</v>
      </c>
      <c r="D57" s="6" t="s">
        <v>494</v>
      </c>
      <c r="E57" s="6" t="s">
        <v>495</v>
      </c>
      <c r="F57" s="6" t="s">
        <v>212</v>
      </c>
      <c r="G57" s="6" t="s">
        <v>16</v>
      </c>
      <c r="H57" s="6" t="s">
        <v>17</v>
      </c>
      <c r="I57" s="6" t="s">
        <v>729</v>
      </c>
      <c r="J57" s="7">
        <v>65</v>
      </c>
      <c r="K57" s="7">
        <v>65</v>
      </c>
      <c r="L57" s="7" t="str">
        <f t="shared" si="1"/>
        <v>Mở</v>
      </c>
      <c r="M57" s="11">
        <f t="shared" si="2"/>
        <v>1</v>
      </c>
    </row>
    <row r="58" spans="1:13" ht="27.6" x14ac:dyDescent="0.3">
      <c r="A58" s="6" t="s">
        <v>75</v>
      </c>
      <c r="B58" s="6" t="s">
        <v>1003</v>
      </c>
      <c r="C58" s="6" t="s">
        <v>1004</v>
      </c>
      <c r="D58" s="6" t="s">
        <v>494</v>
      </c>
      <c r="E58" s="6" t="s">
        <v>495</v>
      </c>
      <c r="F58" s="6" t="s">
        <v>212</v>
      </c>
      <c r="G58" s="6" t="s">
        <v>16</v>
      </c>
      <c r="H58" s="6" t="s">
        <v>17</v>
      </c>
      <c r="I58" s="6" t="s">
        <v>729</v>
      </c>
      <c r="J58" s="7">
        <v>65</v>
      </c>
      <c r="K58" s="7">
        <v>65</v>
      </c>
      <c r="L58" s="7" t="str">
        <f t="shared" si="1"/>
        <v>Mở</v>
      </c>
      <c r="M58" s="11">
        <f t="shared" si="2"/>
        <v>1</v>
      </c>
    </row>
    <row r="59" spans="1:13" ht="27.6" x14ac:dyDescent="0.3">
      <c r="A59" s="6" t="s">
        <v>76</v>
      </c>
      <c r="B59" s="6" t="s">
        <v>1005</v>
      </c>
      <c r="C59" s="6" t="s">
        <v>1006</v>
      </c>
      <c r="D59" s="6" t="s">
        <v>494</v>
      </c>
      <c r="E59" s="6" t="s">
        <v>495</v>
      </c>
      <c r="F59" s="6" t="s">
        <v>212</v>
      </c>
      <c r="G59" s="6" t="s">
        <v>16</v>
      </c>
      <c r="H59" s="6" t="s">
        <v>17</v>
      </c>
      <c r="I59" s="6" t="s">
        <v>729</v>
      </c>
      <c r="J59" s="7">
        <v>65</v>
      </c>
      <c r="K59" s="7">
        <v>65</v>
      </c>
      <c r="L59" s="7" t="str">
        <f t="shared" si="1"/>
        <v>Mở</v>
      </c>
      <c r="M59" s="11">
        <f t="shared" si="2"/>
        <v>1</v>
      </c>
    </row>
    <row r="60" spans="1:13" ht="27.6" x14ac:dyDescent="0.3">
      <c r="A60" s="6" t="s">
        <v>77</v>
      </c>
      <c r="B60" s="6" t="s">
        <v>1007</v>
      </c>
      <c r="C60" s="6" t="s">
        <v>496</v>
      </c>
      <c r="D60" s="6" t="s">
        <v>497</v>
      </c>
      <c r="E60" s="6" t="s">
        <v>498</v>
      </c>
      <c r="F60" s="6" t="s">
        <v>212</v>
      </c>
      <c r="G60" s="6" t="s">
        <v>16</v>
      </c>
      <c r="H60" s="6" t="s">
        <v>17</v>
      </c>
      <c r="I60" s="6" t="s">
        <v>729</v>
      </c>
      <c r="J60" s="7">
        <v>65</v>
      </c>
      <c r="K60" s="7">
        <v>65</v>
      </c>
      <c r="L60" s="7" t="str">
        <f t="shared" si="1"/>
        <v>Mở</v>
      </c>
      <c r="M60" s="11">
        <f t="shared" si="2"/>
        <v>1</v>
      </c>
    </row>
    <row r="61" spans="1:13" ht="27.6" x14ac:dyDescent="0.3">
      <c r="A61" s="6" t="s">
        <v>81</v>
      </c>
      <c r="B61" s="6" t="s">
        <v>1008</v>
      </c>
      <c r="C61" s="6" t="s">
        <v>499</v>
      </c>
      <c r="D61" s="6" t="s">
        <v>497</v>
      </c>
      <c r="E61" s="6" t="s">
        <v>498</v>
      </c>
      <c r="F61" s="6" t="s">
        <v>212</v>
      </c>
      <c r="G61" s="6" t="s">
        <v>16</v>
      </c>
      <c r="H61" s="6" t="s">
        <v>17</v>
      </c>
      <c r="I61" s="6" t="s">
        <v>729</v>
      </c>
      <c r="J61" s="7">
        <v>65</v>
      </c>
      <c r="K61" s="7">
        <v>65</v>
      </c>
      <c r="L61" s="7" t="str">
        <f t="shared" si="1"/>
        <v>Mở</v>
      </c>
      <c r="M61" s="11">
        <f t="shared" si="2"/>
        <v>1</v>
      </c>
    </row>
    <row r="62" spans="1:13" ht="27.6" x14ac:dyDescent="0.3">
      <c r="A62" s="6" t="s">
        <v>69</v>
      </c>
      <c r="B62" s="6" t="s">
        <v>1009</v>
      </c>
      <c r="C62" s="6" t="s">
        <v>500</v>
      </c>
      <c r="D62" s="6" t="s">
        <v>497</v>
      </c>
      <c r="E62" s="6" t="s">
        <v>498</v>
      </c>
      <c r="F62" s="6" t="s">
        <v>212</v>
      </c>
      <c r="G62" s="6" t="s">
        <v>16</v>
      </c>
      <c r="H62" s="6" t="s">
        <v>17</v>
      </c>
      <c r="I62" s="6" t="s">
        <v>729</v>
      </c>
      <c r="J62" s="7">
        <v>65</v>
      </c>
      <c r="K62" s="7">
        <v>65</v>
      </c>
      <c r="L62" s="7" t="str">
        <f t="shared" si="1"/>
        <v>Mở</v>
      </c>
      <c r="M62" s="11">
        <f t="shared" si="2"/>
        <v>1</v>
      </c>
    </row>
    <row r="63" spans="1:13" ht="27.6" x14ac:dyDescent="0.3">
      <c r="A63" s="6" t="s">
        <v>84</v>
      </c>
      <c r="B63" s="6" t="s">
        <v>1010</v>
      </c>
      <c r="C63" s="6" t="s">
        <v>501</v>
      </c>
      <c r="D63" s="6" t="s">
        <v>502</v>
      </c>
      <c r="E63" s="6" t="s">
        <v>503</v>
      </c>
      <c r="F63" s="6" t="s">
        <v>212</v>
      </c>
      <c r="G63" s="6" t="s">
        <v>16</v>
      </c>
      <c r="H63" s="6" t="s">
        <v>17</v>
      </c>
      <c r="I63" s="6" t="s">
        <v>729</v>
      </c>
      <c r="J63" s="7">
        <v>65</v>
      </c>
      <c r="K63" s="7">
        <v>65</v>
      </c>
      <c r="L63" s="7" t="str">
        <f t="shared" si="1"/>
        <v>Mở</v>
      </c>
      <c r="M63" s="11">
        <f t="shared" si="2"/>
        <v>1</v>
      </c>
    </row>
    <row r="64" spans="1:13" ht="27.6" x14ac:dyDescent="0.3">
      <c r="A64" s="6" t="s">
        <v>86</v>
      </c>
      <c r="B64" s="6" t="s">
        <v>1011</v>
      </c>
      <c r="C64" s="6" t="s">
        <v>504</v>
      </c>
      <c r="D64" s="6" t="s">
        <v>505</v>
      </c>
      <c r="E64" s="6" t="s">
        <v>506</v>
      </c>
      <c r="F64" s="6" t="s">
        <v>212</v>
      </c>
      <c r="G64" s="6" t="s">
        <v>16</v>
      </c>
      <c r="H64" s="6" t="s">
        <v>17</v>
      </c>
      <c r="I64" s="6" t="s">
        <v>729</v>
      </c>
      <c r="J64" s="7">
        <v>65</v>
      </c>
      <c r="K64" s="7">
        <v>65</v>
      </c>
      <c r="L64" s="7" t="str">
        <f t="shared" si="1"/>
        <v>Mở</v>
      </c>
      <c r="M64" s="11">
        <f t="shared" si="2"/>
        <v>1</v>
      </c>
    </row>
    <row r="65" spans="1:13" ht="27.6" x14ac:dyDescent="0.3">
      <c r="A65" s="6" t="s">
        <v>88</v>
      </c>
      <c r="B65" s="6" t="s">
        <v>1012</v>
      </c>
      <c r="C65" s="6" t="s">
        <v>1013</v>
      </c>
      <c r="D65" s="6" t="s">
        <v>487</v>
      </c>
      <c r="E65" s="6" t="s">
        <v>488</v>
      </c>
      <c r="F65" s="6" t="s">
        <v>212</v>
      </c>
      <c r="G65" s="6" t="s">
        <v>16</v>
      </c>
      <c r="H65" s="6" t="s">
        <v>17</v>
      </c>
      <c r="I65" s="6" t="s">
        <v>729</v>
      </c>
      <c r="J65" s="7">
        <v>65</v>
      </c>
      <c r="K65" s="7">
        <v>65</v>
      </c>
      <c r="L65" s="7" t="str">
        <f t="shared" si="1"/>
        <v>Mở</v>
      </c>
      <c r="M65" s="11">
        <f t="shared" si="2"/>
        <v>1</v>
      </c>
    </row>
    <row r="66" spans="1:13" ht="27.6" x14ac:dyDescent="0.3">
      <c r="A66" s="6" t="s">
        <v>90</v>
      </c>
      <c r="B66" s="6" t="s">
        <v>1014</v>
      </c>
      <c r="C66" s="6" t="s">
        <v>1015</v>
      </c>
      <c r="D66" s="6" t="s">
        <v>487</v>
      </c>
      <c r="E66" s="6" t="s">
        <v>488</v>
      </c>
      <c r="F66" s="6" t="s">
        <v>212</v>
      </c>
      <c r="G66" s="6" t="s">
        <v>16</v>
      </c>
      <c r="H66" s="6" t="s">
        <v>17</v>
      </c>
      <c r="I66" s="6" t="s">
        <v>729</v>
      </c>
      <c r="J66" s="7">
        <v>65</v>
      </c>
      <c r="K66" s="7">
        <v>65</v>
      </c>
      <c r="L66" s="7" t="str">
        <f t="shared" si="1"/>
        <v>Mở</v>
      </c>
      <c r="M66" s="11">
        <f t="shared" si="2"/>
        <v>1</v>
      </c>
    </row>
    <row r="67" spans="1:13" ht="27.6" x14ac:dyDescent="0.3">
      <c r="A67" s="6" t="s">
        <v>19</v>
      </c>
      <c r="B67" s="6" t="s">
        <v>1016</v>
      </c>
      <c r="C67" s="6" t="s">
        <v>491</v>
      </c>
      <c r="D67" s="6" t="s">
        <v>489</v>
      </c>
      <c r="E67" s="6" t="s">
        <v>490</v>
      </c>
      <c r="F67" s="6" t="s">
        <v>212</v>
      </c>
      <c r="G67" s="6" t="s">
        <v>16</v>
      </c>
      <c r="H67" s="6" t="s">
        <v>17</v>
      </c>
      <c r="I67" s="6" t="s">
        <v>729</v>
      </c>
      <c r="J67" s="7">
        <v>65</v>
      </c>
      <c r="K67" s="7">
        <v>65</v>
      </c>
      <c r="L67" s="7" t="str">
        <f t="shared" si="1"/>
        <v>Mở</v>
      </c>
      <c r="M67" s="11">
        <f t="shared" si="2"/>
        <v>1</v>
      </c>
    </row>
    <row r="68" spans="1:13" ht="27.6" x14ac:dyDescent="0.3">
      <c r="A68" s="6" t="s">
        <v>91</v>
      </c>
      <c r="B68" s="6" t="s">
        <v>1017</v>
      </c>
      <c r="C68" s="6" t="s">
        <v>492</v>
      </c>
      <c r="D68" s="6" t="s">
        <v>489</v>
      </c>
      <c r="E68" s="6" t="s">
        <v>490</v>
      </c>
      <c r="F68" s="6" t="s">
        <v>212</v>
      </c>
      <c r="G68" s="6" t="s">
        <v>16</v>
      </c>
      <c r="H68" s="6" t="s">
        <v>17</v>
      </c>
      <c r="I68" s="6" t="s">
        <v>729</v>
      </c>
      <c r="J68" s="7">
        <v>65</v>
      </c>
      <c r="K68" s="7">
        <v>65</v>
      </c>
      <c r="L68" s="7" t="str">
        <f t="shared" ref="L68:L106" si="3">IF(M68&gt;=75%,"Mở","Không mở")</f>
        <v>Mở</v>
      </c>
      <c r="M68" s="11">
        <f t="shared" ref="M68:M107" si="4">J68/K68</f>
        <v>1</v>
      </c>
    </row>
    <row r="69" spans="1:13" ht="27.6" x14ac:dyDescent="0.3">
      <c r="A69" s="6" t="s">
        <v>92</v>
      </c>
      <c r="B69" s="6" t="s">
        <v>1018</v>
      </c>
      <c r="C69" s="6" t="s">
        <v>667</v>
      </c>
      <c r="D69" s="6" t="s">
        <v>231</v>
      </c>
      <c r="E69" s="6" t="s">
        <v>668</v>
      </c>
      <c r="F69" s="6" t="s">
        <v>21</v>
      </c>
      <c r="G69" s="6" t="s">
        <v>16</v>
      </c>
      <c r="H69" s="6" t="s">
        <v>17</v>
      </c>
      <c r="I69" s="6" t="s">
        <v>729</v>
      </c>
      <c r="J69" s="7">
        <v>14</v>
      </c>
      <c r="K69" s="7">
        <v>65</v>
      </c>
      <c r="L69" s="7" t="str">
        <f t="shared" si="3"/>
        <v>Không mở</v>
      </c>
      <c r="M69" s="11">
        <f t="shared" si="4"/>
        <v>0.2153846153846154</v>
      </c>
    </row>
    <row r="70" spans="1:13" ht="27.6" x14ac:dyDescent="0.3">
      <c r="A70" s="6" t="s">
        <v>93</v>
      </c>
      <c r="B70" s="6" t="s">
        <v>1019</v>
      </c>
      <c r="C70" s="6" t="s">
        <v>321</v>
      </c>
      <c r="D70" s="6" t="s">
        <v>319</v>
      </c>
      <c r="E70" s="6" t="s">
        <v>320</v>
      </c>
      <c r="F70" s="6" t="s">
        <v>21</v>
      </c>
      <c r="G70" s="6" t="s">
        <v>16</v>
      </c>
      <c r="H70" s="6" t="s">
        <v>17</v>
      </c>
      <c r="I70" s="6" t="s">
        <v>729</v>
      </c>
      <c r="J70" s="7">
        <v>65</v>
      </c>
      <c r="K70" s="7">
        <v>65</v>
      </c>
      <c r="L70" s="7" t="str">
        <f t="shared" si="3"/>
        <v>Mở</v>
      </c>
      <c r="M70" s="11">
        <f t="shared" si="4"/>
        <v>1</v>
      </c>
    </row>
    <row r="71" spans="1:13" ht="27.6" x14ac:dyDescent="0.3">
      <c r="A71" s="6" t="s">
        <v>94</v>
      </c>
      <c r="B71" s="6" t="s">
        <v>1020</v>
      </c>
      <c r="C71" s="6" t="s">
        <v>507</v>
      </c>
      <c r="D71" s="6" t="s">
        <v>508</v>
      </c>
      <c r="E71" s="6" t="s">
        <v>509</v>
      </c>
      <c r="F71" s="6" t="s">
        <v>212</v>
      </c>
      <c r="G71" s="6" t="s">
        <v>16</v>
      </c>
      <c r="H71" s="6" t="s">
        <v>17</v>
      </c>
      <c r="I71" s="6" t="s">
        <v>729</v>
      </c>
      <c r="J71" s="7">
        <v>65</v>
      </c>
      <c r="K71" s="7">
        <v>65</v>
      </c>
      <c r="L71" s="7" t="str">
        <f t="shared" si="3"/>
        <v>Mở</v>
      </c>
      <c r="M71" s="11">
        <f t="shared" si="4"/>
        <v>1</v>
      </c>
    </row>
    <row r="72" spans="1:13" ht="27.6" x14ac:dyDescent="0.3">
      <c r="A72" s="6" t="s">
        <v>95</v>
      </c>
      <c r="B72" s="6" t="s">
        <v>1021</v>
      </c>
      <c r="C72" s="6" t="s">
        <v>510</v>
      </c>
      <c r="D72" s="6" t="s">
        <v>508</v>
      </c>
      <c r="E72" s="6" t="s">
        <v>509</v>
      </c>
      <c r="F72" s="6" t="s">
        <v>212</v>
      </c>
      <c r="G72" s="6" t="s">
        <v>16</v>
      </c>
      <c r="H72" s="6" t="s">
        <v>17</v>
      </c>
      <c r="I72" s="6" t="s">
        <v>729</v>
      </c>
      <c r="J72" s="7">
        <v>65</v>
      </c>
      <c r="K72" s="7">
        <v>65</v>
      </c>
      <c r="L72" s="7" t="str">
        <f t="shared" si="3"/>
        <v>Mở</v>
      </c>
      <c r="M72" s="11">
        <f t="shared" si="4"/>
        <v>1</v>
      </c>
    </row>
    <row r="73" spans="1:13" ht="27.6" x14ac:dyDescent="0.3">
      <c r="A73" s="6" t="s">
        <v>96</v>
      </c>
      <c r="B73" s="6" t="s">
        <v>1022</v>
      </c>
      <c r="C73" s="6" t="s">
        <v>511</v>
      </c>
      <c r="D73" s="6" t="s">
        <v>512</v>
      </c>
      <c r="E73" s="6" t="s">
        <v>513</v>
      </c>
      <c r="F73" s="6" t="s">
        <v>212</v>
      </c>
      <c r="G73" s="6" t="s">
        <v>16</v>
      </c>
      <c r="H73" s="6" t="s">
        <v>17</v>
      </c>
      <c r="I73" s="6" t="s">
        <v>729</v>
      </c>
      <c r="J73" s="7">
        <v>65</v>
      </c>
      <c r="K73" s="7">
        <v>65</v>
      </c>
      <c r="L73" s="7" t="str">
        <f t="shared" si="3"/>
        <v>Mở</v>
      </c>
      <c r="M73" s="11">
        <f t="shared" si="4"/>
        <v>1</v>
      </c>
    </row>
    <row r="74" spans="1:13" ht="27.6" x14ac:dyDescent="0.3">
      <c r="A74" s="6" t="s">
        <v>97</v>
      </c>
      <c r="B74" s="6" t="s">
        <v>1023</v>
      </c>
      <c r="C74" s="6" t="s">
        <v>329</v>
      </c>
      <c r="D74" s="6" t="s">
        <v>330</v>
      </c>
      <c r="E74" s="6" t="s">
        <v>331</v>
      </c>
      <c r="F74" s="6" t="s">
        <v>21</v>
      </c>
      <c r="G74" s="6" t="s">
        <v>16</v>
      </c>
      <c r="H74" s="6" t="s">
        <v>17</v>
      </c>
      <c r="I74" s="6" t="s">
        <v>729</v>
      </c>
      <c r="J74" s="7">
        <v>65</v>
      </c>
      <c r="K74" s="7">
        <v>65</v>
      </c>
      <c r="L74" s="7" t="str">
        <f t="shared" si="3"/>
        <v>Mở</v>
      </c>
      <c r="M74" s="11">
        <f t="shared" si="4"/>
        <v>1</v>
      </c>
    </row>
    <row r="75" spans="1:13" ht="27.6" x14ac:dyDescent="0.3">
      <c r="A75" s="6" t="s">
        <v>98</v>
      </c>
      <c r="B75" s="6" t="s">
        <v>1024</v>
      </c>
      <c r="C75" s="6" t="s">
        <v>332</v>
      </c>
      <c r="D75" s="6" t="s">
        <v>330</v>
      </c>
      <c r="E75" s="6" t="s">
        <v>331</v>
      </c>
      <c r="F75" s="6" t="s">
        <v>21</v>
      </c>
      <c r="G75" s="6" t="s">
        <v>16</v>
      </c>
      <c r="H75" s="6" t="s">
        <v>17</v>
      </c>
      <c r="I75" s="6" t="s">
        <v>729</v>
      </c>
      <c r="J75" s="7">
        <v>64</v>
      </c>
      <c r="K75" s="7">
        <v>65</v>
      </c>
      <c r="L75" s="7" t="str">
        <f t="shared" si="3"/>
        <v>Mở</v>
      </c>
      <c r="M75" s="11">
        <f t="shared" si="4"/>
        <v>0.98461538461538467</v>
      </c>
    </row>
    <row r="76" spans="1:13" ht="27.6" x14ac:dyDescent="0.3">
      <c r="A76" s="6" t="s">
        <v>99</v>
      </c>
      <c r="B76" s="6" t="s">
        <v>1025</v>
      </c>
      <c r="C76" s="6" t="s">
        <v>333</v>
      </c>
      <c r="D76" s="6" t="s">
        <v>330</v>
      </c>
      <c r="E76" s="6" t="s">
        <v>331</v>
      </c>
      <c r="F76" s="6" t="s">
        <v>21</v>
      </c>
      <c r="G76" s="6" t="s">
        <v>16</v>
      </c>
      <c r="H76" s="6" t="s">
        <v>17</v>
      </c>
      <c r="I76" s="6" t="s">
        <v>729</v>
      </c>
      <c r="J76" s="7">
        <v>17</v>
      </c>
      <c r="K76" s="7">
        <v>65</v>
      </c>
      <c r="L76" s="7" t="str">
        <f t="shared" si="3"/>
        <v>Không mở</v>
      </c>
      <c r="M76" s="11">
        <f t="shared" si="4"/>
        <v>0.26153846153846155</v>
      </c>
    </row>
    <row r="77" spans="1:13" ht="27.6" x14ac:dyDescent="0.3">
      <c r="A77" s="6" t="s">
        <v>100</v>
      </c>
      <c r="B77" s="6" t="s">
        <v>1026</v>
      </c>
      <c r="C77" s="6" t="s">
        <v>334</v>
      </c>
      <c r="D77" s="6" t="s">
        <v>330</v>
      </c>
      <c r="E77" s="6" t="s">
        <v>331</v>
      </c>
      <c r="F77" s="6" t="s">
        <v>21</v>
      </c>
      <c r="G77" s="6" t="s">
        <v>16</v>
      </c>
      <c r="H77" s="6" t="s">
        <v>17</v>
      </c>
      <c r="I77" s="6" t="s">
        <v>729</v>
      </c>
      <c r="J77" s="7">
        <v>5</v>
      </c>
      <c r="K77" s="7">
        <v>65</v>
      </c>
      <c r="L77" s="7" t="str">
        <f t="shared" si="3"/>
        <v>Không mở</v>
      </c>
      <c r="M77" s="11">
        <f t="shared" si="4"/>
        <v>7.6923076923076927E-2</v>
      </c>
    </row>
    <row r="78" spans="1:13" ht="27.6" x14ac:dyDescent="0.3">
      <c r="A78" s="6" t="s">
        <v>101</v>
      </c>
      <c r="B78" s="6" t="s">
        <v>1027</v>
      </c>
      <c r="C78" s="6" t="s">
        <v>335</v>
      </c>
      <c r="D78" s="6" t="s">
        <v>330</v>
      </c>
      <c r="E78" s="6" t="s">
        <v>331</v>
      </c>
      <c r="F78" s="6" t="s">
        <v>21</v>
      </c>
      <c r="G78" s="6" t="s">
        <v>16</v>
      </c>
      <c r="H78" s="6" t="s">
        <v>17</v>
      </c>
      <c r="I78" s="6" t="s">
        <v>729</v>
      </c>
      <c r="J78" s="7">
        <v>65</v>
      </c>
      <c r="K78" s="7">
        <v>65</v>
      </c>
      <c r="L78" s="7" t="str">
        <f t="shared" si="3"/>
        <v>Mở</v>
      </c>
      <c r="M78" s="11">
        <f t="shared" si="4"/>
        <v>1</v>
      </c>
    </row>
    <row r="79" spans="1:13" ht="27.6" x14ac:dyDescent="0.3">
      <c r="A79" s="6" t="s">
        <v>102</v>
      </c>
      <c r="B79" s="6" t="s">
        <v>1028</v>
      </c>
      <c r="C79" s="6" t="s">
        <v>336</v>
      </c>
      <c r="D79" s="6" t="s">
        <v>330</v>
      </c>
      <c r="E79" s="6" t="s">
        <v>331</v>
      </c>
      <c r="F79" s="6" t="s">
        <v>21</v>
      </c>
      <c r="G79" s="6" t="s">
        <v>16</v>
      </c>
      <c r="H79" s="6" t="s">
        <v>17</v>
      </c>
      <c r="I79" s="6" t="s">
        <v>729</v>
      </c>
      <c r="J79" s="7">
        <v>63</v>
      </c>
      <c r="K79" s="7">
        <v>65</v>
      </c>
      <c r="L79" s="7" t="str">
        <f t="shared" si="3"/>
        <v>Mở</v>
      </c>
      <c r="M79" s="11">
        <f t="shared" si="4"/>
        <v>0.96923076923076923</v>
      </c>
    </row>
    <row r="80" spans="1:13" ht="27.6" x14ac:dyDescent="0.3">
      <c r="A80" s="6" t="s">
        <v>103</v>
      </c>
      <c r="B80" s="6" t="s">
        <v>1029</v>
      </c>
      <c r="C80" s="6" t="s">
        <v>566</v>
      </c>
      <c r="D80" s="6" t="s">
        <v>567</v>
      </c>
      <c r="E80" s="6" t="s">
        <v>568</v>
      </c>
      <c r="F80" s="6" t="s">
        <v>267</v>
      </c>
      <c r="G80" s="6" t="s">
        <v>16</v>
      </c>
      <c r="H80" s="6" t="s">
        <v>17</v>
      </c>
      <c r="I80" s="6" t="s">
        <v>729</v>
      </c>
      <c r="J80" s="7">
        <v>21</v>
      </c>
      <c r="K80" s="7">
        <v>30</v>
      </c>
      <c r="L80" s="7" t="s">
        <v>10</v>
      </c>
      <c r="M80" s="11">
        <f t="shared" si="4"/>
        <v>0.7</v>
      </c>
    </row>
    <row r="81" spans="1:13" ht="27.6" x14ac:dyDescent="0.3">
      <c r="A81" s="6" t="s">
        <v>104</v>
      </c>
      <c r="B81" s="6" t="s">
        <v>1030</v>
      </c>
      <c r="C81" s="6" t="s">
        <v>569</v>
      </c>
      <c r="D81" s="6" t="s">
        <v>570</v>
      </c>
      <c r="E81" s="6" t="s">
        <v>571</v>
      </c>
      <c r="F81" s="6" t="s">
        <v>267</v>
      </c>
      <c r="G81" s="6" t="s">
        <v>16</v>
      </c>
      <c r="H81" s="6" t="s">
        <v>17</v>
      </c>
      <c r="I81" s="6" t="s">
        <v>729</v>
      </c>
      <c r="J81" s="7">
        <v>35</v>
      </c>
      <c r="K81" s="7">
        <v>35</v>
      </c>
      <c r="L81" s="7" t="str">
        <f t="shared" si="3"/>
        <v>Mở</v>
      </c>
      <c r="M81" s="11">
        <f t="shared" si="4"/>
        <v>1</v>
      </c>
    </row>
    <row r="82" spans="1:13" ht="27.6" x14ac:dyDescent="0.3">
      <c r="A82" s="6" t="s">
        <v>105</v>
      </c>
      <c r="B82" s="6" t="s">
        <v>1031</v>
      </c>
      <c r="C82" s="6" t="s">
        <v>284</v>
      </c>
      <c r="D82" s="6" t="s">
        <v>285</v>
      </c>
      <c r="E82" s="6" t="s">
        <v>286</v>
      </c>
      <c r="F82" s="6" t="s">
        <v>15</v>
      </c>
      <c r="G82" s="6" t="s">
        <v>16</v>
      </c>
      <c r="H82" s="6" t="s">
        <v>17</v>
      </c>
      <c r="I82" s="6" t="s">
        <v>729</v>
      </c>
      <c r="J82" s="7">
        <v>8</v>
      </c>
      <c r="K82" s="7">
        <v>35</v>
      </c>
      <c r="L82" s="7" t="str">
        <f t="shared" si="3"/>
        <v>Không mở</v>
      </c>
      <c r="M82" s="11">
        <f t="shared" si="4"/>
        <v>0.22857142857142856</v>
      </c>
    </row>
    <row r="83" spans="1:13" ht="27.6" x14ac:dyDescent="0.3">
      <c r="A83" s="6" t="s">
        <v>106</v>
      </c>
      <c r="B83" s="6" t="s">
        <v>1032</v>
      </c>
      <c r="C83" s="6" t="s">
        <v>1033</v>
      </c>
      <c r="D83" s="6" t="s">
        <v>411</v>
      </c>
      <c r="E83" s="6" t="s">
        <v>1034</v>
      </c>
      <c r="F83" s="6" t="s">
        <v>21</v>
      </c>
      <c r="G83" s="6" t="s">
        <v>16</v>
      </c>
      <c r="H83" s="6" t="s">
        <v>17</v>
      </c>
      <c r="I83" s="6" t="s">
        <v>729</v>
      </c>
      <c r="J83" s="7">
        <v>28</v>
      </c>
      <c r="K83" s="7">
        <v>65</v>
      </c>
      <c r="L83" s="14" t="s">
        <v>1736</v>
      </c>
      <c r="M83" s="11">
        <f t="shared" si="4"/>
        <v>0.43076923076923079</v>
      </c>
    </row>
    <row r="84" spans="1:13" ht="27.6" x14ac:dyDescent="0.3">
      <c r="A84" s="6" t="s">
        <v>110</v>
      </c>
      <c r="B84" s="6" t="s">
        <v>1035</v>
      </c>
      <c r="C84" s="6" t="s">
        <v>1036</v>
      </c>
      <c r="D84" s="6" t="s">
        <v>1037</v>
      </c>
      <c r="E84" s="6" t="s">
        <v>1038</v>
      </c>
      <c r="F84" s="6" t="s">
        <v>267</v>
      </c>
      <c r="G84" s="6" t="s">
        <v>16</v>
      </c>
      <c r="H84" s="6" t="s">
        <v>17</v>
      </c>
      <c r="I84" s="6" t="s">
        <v>729</v>
      </c>
      <c r="J84" s="7">
        <v>30</v>
      </c>
      <c r="K84" s="7">
        <v>30</v>
      </c>
      <c r="L84" s="7" t="str">
        <f t="shared" si="3"/>
        <v>Mở</v>
      </c>
      <c r="M84" s="11">
        <f t="shared" si="4"/>
        <v>1</v>
      </c>
    </row>
    <row r="85" spans="1:13" ht="27.6" x14ac:dyDescent="0.3">
      <c r="A85" s="6" t="s">
        <v>112</v>
      </c>
      <c r="B85" s="6" t="s">
        <v>1039</v>
      </c>
      <c r="C85" s="6" t="s">
        <v>1040</v>
      </c>
      <c r="D85" s="6" t="s">
        <v>1037</v>
      </c>
      <c r="E85" s="6" t="s">
        <v>1038</v>
      </c>
      <c r="F85" s="6" t="s">
        <v>267</v>
      </c>
      <c r="G85" s="6" t="s">
        <v>16</v>
      </c>
      <c r="H85" s="6" t="s">
        <v>17</v>
      </c>
      <c r="I85" s="6" t="s">
        <v>729</v>
      </c>
      <c r="J85" s="7">
        <v>35</v>
      </c>
      <c r="K85" s="7">
        <v>35</v>
      </c>
      <c r="L85" s="7" t="str">
        <f t="shared" si="3"/>
        <v>Mở</v>
      </c>
      <c r="M85" s="11">
        <f t="shared" si="4"/>
        <v>1</v>
      </c>
    </row>
    <row r="86" spans="1:13" ht="27.6" x14ac:dyDescent="0.3">
      <c r="A86" s="6" t="s">
        <v>113</v>
      </c>
      <c r="B86" s="6" t="s">
        <v>1041</v>
      </c>
      <c r="C86" s="6" t="s">
        <v>1042</v>
      </c>
      <c r="D86" s="6" t="s">
        <v>1043</v>
      </c>
      <c r="E86" s="6" t="s">
        <v>1044</v>
      </c>
      <c r="F86" s="6" t="s">
        <v>267</v>
      </c>
      <c r="G86" s="6" t="s">
        <v>16</v>
      </c>
      <c r="H86" s="6" t="s">
        <v>17</v>
      </c>
      <c r="I86" s="6" t="s">
        <v>729</v>
      </c>
      <c r="J86" s="7">
        <v>30</v>
      </c>
      <c r="K86" s="7">
        <v>30</v>
      </c>
      <c r="L86" s="7" t="str">
        <f t="shared" si="3"/>
        <v>Mở</v>
      </c>
      <c r="M86" s="11">
        <f t="shared" si="4"/>
        <v>1</v>
      </c>
    </row>
    <row r="87" spans="1:13" ht="27.6" x14ac:dyDescent="0.3">
      <c r="A87" s="6" t="s">
        <v>114</v>
      </c>
      <c r="B87" s="6" t="s">
        <v>1045</v>
      </c>
      <c r="C87" s="6" t="s">
        <v>1046</v>
      </c>
      <c r="D87" s="6" t="s">
        <v>1047</v>
      </c>
      <c r="E87" s="6" t="s">
        <v>1048</v>
      </c>
      <c r="F87" s="6" t="s">
        <v>267</v>
      </c>
      <c r="G87" s="6" t="s">
        <v>16</v>
      </c>
      <c r="H87" s="6" t="s">
        <v>17</v>
      </c>
      <c r="I87" s="6" t="s">
        <v>729</v>
      </c>
      <c r="J87" s="7">
        <v>30</v>
      </c>
      <c r="K87" s="7">
        <v>30</v>
      </c>
      <c r="L87" s="7" t="str">
        <f t="shared" si="3"/>
        <v>Mở</v>
      </c>
      <c r="M87" s="11">
        <f t="shared" si="4"/>
        <v>1</v>
      </c>
    </row>
    <row r="88" spans="1:13" ht="27.6" x14ac:dyDescent="0.3">
      <c r="A88" s="6" t="s">
        <v>115</v>
      </c>
      <c r="B88" s="6" t="s">
        <v>1049</v>
      </c>
      <c r="C88" s="6" t="s">
        <v>1050</v>
      </c>
      <c r="D88" s="6" t="s">
        <v>1047</v>
      </c>
      <c r="E88" s="6" t="s">
        <v>1048</v>
      </c>
      <c r="F88" s="6" t="s">
        <v>267</v>
      </c>
      <c r="G88" s="6" t="s">
        <v>16</v>
      </c>
      <c r="H88" s="6" t="s">
        <v>17</v>
      </c>
      <c r="I88" s="6" t="s">
        <v>729</v>
      </c>
      <c r="J88" s="7">
        <v>30</v>
      </c>
      <c r="K88" s="7">
        <v>30</v>
      </c>
      <c r="L88" s="7" t="str">
        <f t="shared" si="3"/>
        <v>Mở</v>
      </c>
      <c r="M88" s="11">
        <f t="shared" si="4"/>
        <v>1</v>
      </c>
    </row>
    <row r="89" spans="1:13" ht="27.6" x14ac:dyDescent="0.3">
      <c r="A89" s="6" t="s">
        <v>116</v>
      </c>
      <c r="B89" s="6" t="s">
        <v>1051</v>
      </c>
      <c r="C89" s="6" t="s">
        <v>1052</v>
      </c>
      <c r="D89" s="6" t="s">
        <v>1047</v>
      </c>
      <c r="E89" s="6" t="s">
        <v>1048</v>
      </c>
      <c r="F89" s="6" t="s">
        <v>267</v>
      </c>
      <c r="G89" s="6" t="s">
        <v>16</v>
      </c>
      <c r="H89" s="6" t="s">
        <v>17</v>
      </c>
      <c r="I89" s="6" t="s">
        <v>729</v>
      </c>
      <c r="J89" s="7">
        <v>30</v>
      </c>
      <c r="K89" s="7">
        <v>30</v>
      </c>
      <c r="L89" s="7" t="str">
        <f t="shared" si="3"/>
        <v>Mở</v>
      </c>
      <c r="M89" s="11">
        <f t="shared" si="4"/>
        <v>1</v>
      </c>
    </row>
    <row r="90" spans="1:13" ht="27.6" x14ac:dyDescent="0.3">
      <c r="A90" s="6" t="s">
        <v>117</v>
      </c>
      <c r="B90" s="6" t="s">
        <v>1053</v>
      </c>
      <c r="C90" s="6" t="s">
        <v>514</v>
      </c>
      <c r="D90" s="6" t="s">
        <v>512</v>
      </c>
      <c r="E90" s="6" t="s">
        <v>513</v>
      </c>
      <c r="F90" s="6" t="s">
        <v>212</v>
      </c>
      <c r="G90" s="6" t="s">
        <v>16</v>
      </c>
      <c r="H90" s="6" t="s">
        <v>17</v>
      </c>
      <c r="I90" s="6" t="s">
        <v>729</v>
      </c>
      <c r="J90" s="7">
        <v>65</v>
      </c>
      <c r="K90" s="7">
        <v>65</v>
      </c>
      <c r="L90" s="7" t="str">
        <f t="shared" si="3"/>
        <v>Mở</v>
      </c>
      <c r="M90" s="11">
        <f t="shared" si="4"/>
        <v>1</v>
      </c>
    </row>
    <row r="91" spans="1:13" ht="27.6" x14ac:dyDescent="0.3">
      <c r="A91" s="6" t="s">
        <v>118</v>
      </c>
      <c r="B91" s="6" t="s">
        <v>1054</v>
      </c>
      <c r="C91" s="6" t="s">
        <v>1055</v>
      </c>
      <c r="D91" s="6" t="s">
        <v>1056</v>
      </c>
      <c r="E91" s="6" t="s">
        <v>1057</v>
      </c>
      <c r="F91" s="6" t="s">
        <v>21</v>
      </c>
      <c r="G91" s="6" t="s">
        <v>16</v>
      </c>
      <c r="H91" s="6" t="s">
        <v>17</v>
      </c>
      <c r="I91" s="6" t="s">
        <v>729</v>
      </c>
      <c r="J91" s="7">
        <v>65</v>
      </c>
      <c r="K91" s="7">
        <v>65</v>
      </c>
      <c r="L91" s="7" t="str">
        <f t="shared" si="3"/>
        <v>Mở</v>
      </c>
      <c r="M91" s="11">
        <f t="shared" si="4"/>
        <v>1</v>
      </c>
    </row>
    <row r="92" spans="1:13" ht="27.6" x14ac:dyDescent="0.3">
      <c r="A92" s="6" t="s">
        <v>119</v>
      </c>
      <c r="B92" s="6" t="s">
        <v>1058</v>
      </c>
      <c r="C92" s="6" t="s">
        <v>521</v>
      </c>
      <c r="D92" s="6" t="s">
        <v>522</v>
      </c>
      <c r="E92" s="6" t="s">
        <v>523</v>
      </c>
      <c r="F92" s="6" t="s">
        <v>21</v>
      </c>
      <c r="G92" s="6" t="s">
        <v>16</v>
      </c>
      <c r="H92" s="6" t="s">
        <v>17</v>
      </c>
      <c r="I92" s="6" t="s">
        <v>729</v>
      </c>
      <c r="J92" s="7">
        <v>27</v>
      </c>
      <c r="K92" s="7">
        <v>65</v>
      </c>
      <c r="L92" s="14" t="s">
        <v>1736</v>
      </c>
      <c r="M92" s="11">
        <f t="shared" si="4"/>
        <v>0.41538461538461541</v>
      </c>
    </row>
    <row r="93" spans="1:13" ht="27.6" x14ac:dyDescent="0.3">
      <c r="A93" s="6" t="s">
        <v>120</v>
      </c>
      <c r="B93" s="6" t="s">
        <v>1059</v>
      </c>
      <c r="C93" s="6" t="s">
        <v>1060</v>
      </c>
      <c r="D93" s="6" t="s">
        <v>1061</v>
      </c>
      <c r="E93" s="6" t="s">
        <v>1062</v>
      </c>
      <c r="F93" s="6" t="s">
        <v>225</v>
      </c>
      <c r="G93" s="6" t="s">
        <v>16</v>
      </c>
      <c r="H93" s="6" t="s">
        <v>17</v>
      </c>
      <c r="I93" s="6" t="s">
        <v>729</v>
      </c>
      <c r="J93" s="7">
        <v>65</v>
      </c>
      <c r="K93" s="7">
        <v>65</v>
      </c>
      <c r="L93" s="7" t="str">
        <f t="shared" si="3"/>
        <v>Mở</v>
      </c>
      <c r="M93" s="11">
        <f t="shared" si="4"/>
        <v>1</v>
      </c>
    </row>
    <row r="94" spans="1:13" ht="27.6" x14ac:dyDescent="0.3">
      <c r="A94" s="6" t="s">
        <v>121</v>
      </c>
      <c r="B94" s="6" t="s">
        <v>1063</v>
      </c>
      <c r="C94" s="6" t="s">
        <v>1064</v>
      </c>
      <c r="D94" s="6" t="s">
        <v>1065</v>
      </c>
      <c r="E94" s="6" t="s">
        <v>1066</v>
      </c>
      <c r="F94" s="6" t="s">
        <v>21</v>
      </c>
      <c r="G94" s="6" t="s">
        <v>16</v>
      </c>
      <c r="H94" s="6" t="s">
        <v>17</v>
      </c>
      <c r="I94" s="6" t="s">
        <v>729</v>
      </c>
      <c r="J94" s="7">
        <v>65</v>
      </c>
      <c r="K94" s="7">
        <v>65</v>
      </c>
      <c r="L94" s="7" t="str">
        <f t="shared" si="3"/>
        <v>Mở</v>
      </c>
      <c r="M94" s="11">
        <f t="shared" si="4"/>
        <v>1</v>
      </c>
    </row>
    <row r="95" spans="1:13" ht="27.6" x14ac:dyDescent="0.3">
      <c r="A95" s="6" t="s">
        <v>122</v>
      </c>
      <c r="B95" s="6" t="s">
        <v>1067</v>
      </c>
      <c r="C95" s="6" t="s">
        <v>528</v>
      </c>
      <c r="D95" s="6" t="s">
        <v>529</v>
      </c>
      <c r="E95" s="6" t="s">
        <v>530</v>
      </c>
      <c r="F95" s="6" t="s">
        <v>21</v>
      </c>
      <c r="G95" s="6" t="s">
        <v>16</v>
      </c>
      <c r="H95" s="6" t="s">
        <v>17</v>
      </c>
      <c r="I95" s="6" t="s">
        <v>729</v>
      </c>
      <c r="J95" s="7">
        <v>6</v>
      </c>
      <c r="K95" s="7">
        <v>65</v>
      </c>
      <c r="L95" s="7" t="str">
        <f t="shared" si="3"/>
        <v>Không mở</v>
      </c>
      <c r="M95" s="11">
        <f t="shared" si="4"/>
        <v>9.2307692307692313E-2</v>
      </c>
    </row>
    <row r="96" spans="1:13" ht="27.6" x14ac:dyDescent="0.3">
      <c r="A96" s="6" t="s">
        <v>123</v>
      </c>
      <c r="B96" s="6" t="s">
        <v>1068</v>
      </c>
      <c r="C96" s="6" t="s">
        <v>531</v>
      </c>
      <c r="D96" s="6" t="s">
        <v>529</v>
      </c>
      <c r="E96" s="6" t="s">
        <v>530</v>
      </c>
      <c r="F96" s="6" t="s">
        <v>21</v>
      </c>
      <c r="G96" s="6" t="s">
        <v>16</v>
      </c>
      <c r="H96" s="6" t="s">
        <v>17</v>
      </c>
      <c r="I96" s="6" t="s">
        <v>729</v>
      </c>
      <c r="J96" s="7">
        <v>65</v>
      </c>
      <c r="K96" s="7">
        <v>65</v>
      </c>
      <c r="L96" s="7" t="str">
        <f t="shared" si="3"/>
        <v>Mở</v>
      </c>
      <c r="M96" s="11">
        <f t="shared" si="4"/>
        <v>1</v>
      </c>
    </row>
    <row r="97" spans="1:13" ht="27.6" x14ac:dyDescent="0.3">
      <c r="A97" s="6" t="s">
        <v>124</v>
      </c>
      <c r="B97" s="6" t="s">
        <v>1069</v>
      </c>
      <c r="C97" s="6" t="s">
        <v>1070</v>
      </c>
      <c r="D97" s="6" t="s">
        <v>535</v>
      </c>
      <c r="E97" s="6" t="s">
        <v>536</v>
      </c>
      <c r="F97" s="6" t="s">
        <v>15</v>
      </c>
      <c r="G97" s="6" t="s">
        <v>16</v>
      </c>
      <c r="H97" s="6" t="s">
        <v>17</v>
      </c>
      <c r="I97" s="6" t="s">
        <v>729</v>
      </c>
      <c r="J97" s="7">
        <v>30</v>
      </c>
      <c r="K97" s="7">
        <v>30</v>
      </c>
      <c r="L97" s="7" t="str">
        <f t="shared" si="3"/>
        <v>Mở</v>
      </c>
      <c r="M97" s="11">
        <f t="shared" si="4"/>
        <v>1</v>
      </c>
    </row>
    <row r="98" spans="1:13" ht="27.6" x14ac:dyDescent="0.3">
      <c r="A98" s="6" t="s">
        <v>125</v>
      </c>
      <c r="B98" s="6" t="s">
        <v>1071</v>
      </c>
      <c r="C98" s="6" t="s">
        <v>1072</v>
      </c>
      <c r="D98" s="6" t="s">
        <v>1047</v>
      </c>
      <c r="E98" s="6" t="s">
        <v>1048</v>
      </c>
      <c r="F98" s="6" t="s">
        <v>267</v>
      </c>
      <c r="G98" s="6" t="s">
        <v>16</v>
      </c>
      <c r="H98" s="6" t="s">
        <v>17</v>
      </c>
      <c r="I98" s="6" t="s">
        <v>729</v>
      </c>
      <c r="J98" s="7">
        <v>35</v>
      </c>
      <c r="K98" s="7">
        <v>35</v>
      </c>
      <c r="L98" s="7" t="str">
        <f t="shared" si="3"/>
        <v>Mở</v>
      </c>
      <c r="M98" s="11">
        <f t="shared" si="4"/>
        <v>1</v>
      </c>
    </row>
    <row r="99" spans="1:13" ht="27.6" x14ac:dyDescent="0.3">
      <c r="A99" s="6" t="s">
        <v>126</v>
      </c>
      <c r="B99" s="6" t="s">
        <v>1073</v>
      </c>
      <c r="C99" s="6" t="s">
        <v>1074</v>
      </c>
      <c r="D99" s="6" t="s">
        <v>1047</v>
      </c>
      <c r="E99" s="6" t="s">
        <v>1048</v>
      </c>
      <c r="F99" s="6" t="s">
        <v>267</v>
      </c>
      <c r="G99" s="6" t="s">
        <v>16</v>
      </c>
      <c r="H99" s="6" t="s">
        <v>17</v>
      </c>
      <c r="I99" s="6" t="s">
        <v>729</v>
      </c>
      <c r="J99" s="7">
        <v>30</v>
      </c>
      <c r="K99" s="7">
        <v>30</v>
      </c>
      <c r="L99" s="7" t="str">
        <f t="shared" si="3"/>
        <v>Mở</v>
      </c>
      <c r="M99" s="11">
        <f t="shared" si="4"/>
        <v>1</v>
      </c>
    </row>
    <row r="100" spans="1:13" ht="27.6" x14ac:dyDescent="0.3">
      <c r="A100" s="6" t="s">
        <v>127</v>
      </c>
      <c r="B100" s="6" t="s">
        <v>1075</v>
      </c>
      <c r="C100" s="6" t="s">
        <v>1076</v>
      </c>
      <c r="D100" s="6" t="s">
        <v>1037</v>
      </c>
      <c r="E100" s="6" t="s">
        <v>1038</v>
      </c>
      <c r="F100" s="6" t="s">
        <v>267</v>
      </c>
      <c r="G100" s="6" t="s">
        <v>16</v>
      </c>
      <c r="H100" s="6" t="s">
        <v>17</v>
      </c>
      <c r="I100" s="6" t="s">
        <v>729</v>
      </c>
      <c r="J100" s="7">
        <v>29</v>
      </c>
      <c r="K100" s="7">
        <v>30</v>
      </c>
      <c r="L100" s="7" t="str">
        <f t="shared" si="3"/>
        <v>Mở</v>
      </c>
      <c r="M100" s="11">
        <f t="shared" si="4"/>
        <v>0.96666666666666667</v>
      </c>
    </row>
    <row r="101" spans="1:13" ht="27.6" x14ac:dyDescent="0.3">
      <c r="A101" s="6" t="s">
        <v>128</v>
      </c>
      <c r="B101" s="6" t="s">
        <v>1077</v>
      </c>
      <c r="C101" s="6" t="s">
        <v>1078</v>
      </c>
      <c r="D101" s="6" t="s">
        <v>1047</v>
      </c>
      <c r="E101" s="6" t="s">
        <v>1048</v>
      </c>
      <c r="F101" s="6" t="s">
        <v>267</v>
      </c>
      <c r="G101" s="6" t="s">
        <v>16</v>
      </c>
      <c r="H101" s="6" t="s">
        <v>17</v>
      </c>
      <c r="I101" s="6" t="s">
        <v>729</v>
      </c>
      <c r="J101" s="7">
        <v>30</v>
      </c>
      <c r="K101" s="7">
        <v>30</v>
      </c>
      <c r="L101" s="7" t="str">
        <f t="shared" si="3"/>
        <v>Mở</v>
      </c>
      <c r="M101" s="11">
        <f t="shared" si="4"/>
        <v>1</v>
      </c>
    </row>
    <row r="102" spans="1:13" ht="27.6" x14ac:dyDescent="0.3">
      <c r="A102" s="6" t="s">
        <v>129</v>
      </c>
      <c r="B102" s="6" t="s">
        <v>1079</v>
      </c>
      <c r="C102" s="6" t="s">
        <v>1080</v>
      </c>
      <c r="D102" s="6" t="s">
        <v>1047</v>
      </c>
      <c r="E102" s="6" t="s">
        <v>1048</v>
      </c>
      <c r="F102" s="6" t="s">
        <v>267</v>
      </c>
      <c r="G102" s="6" t="s">
        <v>16</v>
      </c>
      <c r="H102" s="6" t="s">
        <v>17</v>
      </c>
      <c r="I102" s="6" t="s">
        <v>729</v>
      </c>
      <c r="J102" s="7">
        <v>30</v>
      </c>
      <c r="K102" s="7">
        <v>30</v>
      </c>
      <c r="L102" s="7" t="str">
        <f t="shared" si="3"/>
        <v>Mở</v>
      </c>
      <c r="M102" s="11">
        <f t="shared" si="4"/>
        <v>1</v>
      </c>
    </row>
    <row r="103" spans="1:13" ht="27.6" x14ac:dyDescent="0.3">
      <c r="A103" s="6" t="s">
        <v>130</v>
      </c>
      <c r="B103" s="6" t="s">
        <v>1081</v>
      </c>
      <c r="C103" s="6" t="s">
        <v>1082</v>
      </c>
      <c r="D103" s="6" t="s">
        <v>1047</v>
      </c>
      <c r="E103" s="6" t="s">
        <v>1048</v>
      </c>
      <c r="F103" s="6" t="s">
        <v>267</v>
      </c>
      <c r="G103" s="6" t="s">
        <v>16</v>
      </c>
      <c r="H103" s="6" t="s">
        <v>17</v>
      </c>
      <c r="I103" s="6" t="s">
        <v>729</v>
      </c>
      <c r="J103" s="7">
        <v>30</v>
      </c>
      <c r="K103" s="7">
        <v>30</v>
      </c>
      <c r="L103" s="7" t="str">
        <f t="shared" si="3"/>
        <v>Mở</v>
      </c>
      <c r="M103" s="11">
        <f t="shared" si="4"/>
        <v>1</v>
      </c>
    </row>
    <row r="104" spans="1:13" ht="27.6" x14ac:dyDescent="0.3">
      <c r="A104" s="6" t="s">
        <v>131</v>
      </c>
      <c r="B104" s="6" t="s">
        <v>1083</v>
      </c>
      <c r="C104" s="6" t="s">
        <v>1084</v>
      </c>
      <c r="D104" s="6" t="s">
        <v>1047</v>
      </c>
      <c r="E104" s="6" t="s">
        <v>1048</v>
      </c>
      <c r="F104" s="6" t="s">
        <v>267</v>
      </c>
      <c r="G104" s="6" t="s">
        <v>16</v>
      </c>
      <c r="H104" s="6" t="s">
        <v>17</v>
      </c>
      <c r="I104" s="6" t="s">
        <v>729</v>
      </c>
      <c r="J104" s="7">
        <v>30</v>
      </c>
      <c r="K104" s="7">
        <v>30</v>
      </c>
      <c r="L104" s="7" t="str">
        <f t="shared" si="3"/>
        <v>Mở</v>
      </c>
      <c r="M104" s="11">
        <f t="shared" si="4"/>
        <v>1</v>
      </c>
    </row>
    <row r="105" spans="1:13" ht="27.6" x14ac:dyDescent="0.3">
      <c r="A105" s="6" t="s">
        <v>132</v>
      </c>
      <c r="B105" s="6" t="s">
        <v>1085</v>
      </c>
      <c r="C105" s="6" t="s">
        <v>1086</v>
      </c>
      <c r="D105" s="6" t="s">
        <v>1047</v>
      </c>
      <c r="E105" s="6" t="s">
        <v>1048</v>
      </c>
      <c r="F105" s="6" t="s">
        <v>267</v>
      </c>
      <c r="G105" s="6" t="s">
        <v>16</v>
      </c>
      <c r="H105" s="6" t="s">
        <v>17</v>
      </c>
      <c r="I105" s="6" t="s">
        <v>729</v>
      </c>
      <c r="J105" s="7">
        <v>30</v>
      </c>
      <c r="K105" s="7">
        <v>30</v>
      </c>
      <c r="L105" s="7" t="str">
        <f t="shared" si="3"/>
        <v>Mở</v>
      </c>
      <c r="M105" s="11">
        <f t="shared" si="4"/>
        <v>1</v>
      </c>
    </row>
    <row r="106" spans="1:13" ht="27.6" x14ac:dyDescent="0.3">
      <c r="A106" s="6" t="s">
        <v>133</v>
      </c>
      <c r="B106" s="6" t="s">
        <v>1087</v>
      </c>
      <c r="C106" s="6" t="s">
        <v>1088</v>
      </c>
      <c r="D106" s="6" t="s">
        <v>1047</v>
      </c>
      <c r="E106" s="6" t="s">
        <v>1048</v>
      </c>
      <c r="F106" s="6" t="s">
        <v>267</v>
      </c>
      <c r="G106" s="6" t="s">
        <v>16</v>
      </c>
      <c r="H106" s="6" t="s">
        <v>17</v>
      </c>
      <c r="I106" s="6" t="s">
        <v>729</v>
      </c>
      <c r="J106" s="7">
        <v>30</v>
      </c>
      <c r="K106" s="7">
        <v>30</v>
      </c>
      <c r="L106" s="7" t="str">
        <f t="shared" si="3"/>
        <v>Mở</v>
      </c>
      <c r="M106" s="11">
        <f t="shared" si="4"/>
        <v>1</v>
      </c>
    </row>
    <row r="107" spans="1:13" ht="27.6" x14ac:dyDescent="0.3">
      <c r="A107" s="6" t="s">
        <v>134</v>
      </c>
      <c r="B107" s="6" t="s">
        <v>1089</v>
      </c>
      <c r="C107" s="6" t="s">
        <v>1090</v>
      </c>
      <c r="D107" s="6" t="s">
        <v>1047</v>
      </c>
      <c r="E107" s="6" t="s">
        <v>1048</v>
      </c>
      <c r="F107" s="6" t="s">
        <v>267</v>
      </c>
      <c r="G107" s="6" t="s">
        <v>16</v>
      </c>
      <c r="H107" s="6" t="s">
        <v>17</v>
      </c>
      <c r="I107" s="6" t="s">
        <v>729</v>
      </c>
      <c r="J107" s="7">
        <v>30</v>
      </c>
      <c r="K107" s="7">
        <v>30</v>
      </c>
      <c r="L107" s="7" t="str">
        <f>IF(M107&gt;=75%,"Mở","Không mở")</f>
        <v>Mở</v>
      </c>
      <c r="M107" s="11">
        <f t="shared" si="4"/>
        <v>1</v>
      </c>
    </row>
    <row r="108" spans="1:13" x14ac:dyDescent="0.3">
      <c r="J108" s="5">
        <f>SUM(J3:J107)</f>
        <v>4774</v>
      </c>
      <c r="K108" s="5">
        <f>SUM(K3:K107)</f>
        <v>5795</v>
      </c>
    </row>
  </sheetData>
  <mergeCells count="1">
    <mergeCell ref="A1:M1"/>
  </mergeCells>
  <phoneticPr fontId="8" type="noConversion"/>
  <pageMargins left="0.11811023622047245" right="0.11811023622047245" top="0.19685039370078741" bottom="0.15748031496062992" header="0.31496062992125984" footer="0.31496062992125984"/>
  <pageSetup paperSize="9" orientation="portrait" r:id="rId1"/>
  <headerFooter>
    <oddFooter>&amp;C&amp;"Times New Roman,Regular"&amp;P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50BD0-5917-4F78-A54B-3240B672B34A}">
  <dimension ref="A1:O161"/>
  <sheetViews>
    <sheetView zoomScaleNormal="100" workbookViewId="0">
      <selection activeCell="D2" sqref="D2"/>
    </sheetView>
  </sheetViews>
  <sheetFormatPr defaultColWidth="9.109375" defaultRowHeight="14.4" x14ac:dyDescent="0.3"/>
  <cols>
    <col min="1" max="1" width="5" style="5" bestFit="1" customWidth="1"/>
    <col min="2" max="2" width="17.33203125" style="5" customWidth="1"/>
    <col min="3" max="3" width="11.6640625" style="5" customWidth="1"/>
    <col min="4" max="4" width="33.33203125" style="5" customWidth="1"/>
    <col min="5" max="5" width="9.109375" style="5" customWidth="1"/>
    <col min="6" max="6" width="6.6640625" style="5" customWidth="1"/>
    <col min="7" max="7" width="9.109375" style="5" customWidth="1"/>
    <col min="8" max="8" width="11.6640625" style="5" customWidth="1"/>
    <col min="9" max="9" width="17.109375" style="5" customWidth="1"/>
    <col min="10" max="10" width="6.5546875" style="5" customWidth="1"/>
    <col min="11" max="11" width="6.6640625" style="5" customWidth="1"/>
    <col min="12" max="12" width="13.109375" style="5" customWidth="1"/>
    <col min="13" max="13" width="8.109375" style="5" hidden="1" customWidth="1"/>
    <col min="14" max="16384" width="9.109375" style="5"/>
  </cols>
  <sheetData>
    <row r="1" spans="1:13" ht="62.25" customHeight="1" x14ac:dyDescent="0.3">
      <c r="A1" s="18" t="s">
        <v>1867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55.2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1" t="s">
        <v>13</v>
      </c>
      <c r="L2" s="1" t="s">
        <v>12</v>
      </c>
      <c r="M2" s="3" t="s">
        <v>11</v>
      </c>
    </row>
    <row r="3" spans="1:13" ht="25.2" customHeight="1" x14ac:dyDescent="0.3">
      <c r="A3" s="6" t="s">
        <v>14</v>
      </c>
      <c r="B3" s="6" t="s">
        <v>1091</v>
      </c>
      <c r="C3" s="6" t="s">
        <v>1092</v>
      </c>
      <c r="D3" s="6" t="s">
        <v>1093</v>
      </c>
      <c r="E3" s="6" t="s">
        <v>1094</v>
      </c>
      <c r="F3" s="6" t="s">
        <v>21</v>
      </c>
      <c r="G3" s="6" t="s">
        <v>16</v>
      </c>
      <c r="H3" s="6" t="s">
        <v>290</v>
      </c>
      <c r="I3" s="6" t="s">
        <v>1095</v>
      </c>
      <c r="J3" s="7">
        <v>0</v>
      </c>
      <c r="K3" s="7">
        <v>65</v>
      </c>
      <c r="L3" s="7" t="str">
        <f>IF(M3&gt;=75%,"Mở","Không mở")</f>
        <v>Không mở</v>
      </c>
      <c r="M3" s="11">
        <f t="shared" ref="M3" si="0">J3/K3</f>
        <v>0</v>
      </c>
    </row>
    <row r="4" spans="1:13" ht="25.2" customHeight="1" x14ac:dyDescent="0.3">
      <c r="A4" s="6" t="s">
        <v>20</v>
      </c>
      <c r="B4" s="6" t="s">
        <v>1096</v>
      </c>
      <c r="C4" s="6" t="s">
        <v>1097</v>
      </c>
      <c r="D4" s="6" t="s">
        <v>1093</v>
      </c>
      <c r="E4" s="6" t="s">
        <v>1094</v>
      </c>
      <c r="F4" s="6" t="s">
        <v>21</v>
      </c>
      <c r="G4" s="6" t="s">
        <v>16</v>
      </c>
      <c r="H4" s="6" t="s">
        <v>290</v>
      </c>
      <c r="I4" s="6" t="s">
        <v>1095</v>
      </c>
      <c r="J4" s="7">
        <v>1</v>
      </c>
      <c r="K4" s="7">
        <v>65</v>
      </c>
      <c r="L4" s="7" t="str">
        <f t="shared" ref="L4:L67" si="1">IF(M4&gt;=75%,"Mở","Không mở")</f>
        <v>Không mở</v>
      </c>
      <c r="M4" s="11">
        <f t="shared" ref="M4:M67" si="2">J4/K4</f>
        <v>1.5384615384615385E-2</v>
      </c>
    </row>
    <row r="5" spans="1:13" ht="25.2" customHeight="1" x14ac:dyDescent="0.3">
      <c r="A5" s="6" t="s">
        <v>22</v>
      </c>
      <c r="B5" s="6" t="s">
        <v>1098</v>
      </c>
      <c r="C5" s="6" t="s">
        <v>297</v>
      </c>
      <c r="D5" s="6" t="s">
        <v>298</v>
      </c>
      <c r="E5" s="6" t="s">
        <v>299</v>
      </c>
      <c r="F5" s="6" t="s">
        <v>21</v>
      </c>
      <c r="G5" s="6" t="s">
        <v>16</v>
      </c>
      <c r="H5" s="6" t="s">
        <v>290</v>
      </c>
      <c r="I5" s="6" t="s">
        <v>1095</v>
      </c>
      <c r="J5" s="7">
        <v>65</v>
      </c>
      <c r="K5" s="7">
        <v>65</v>
      </c>
      <c r="L5" s="7" t="str">
        <f t="shared" si="1"/>
        <v>Mở</v>
      </c>
      <c r="M5" s="11">
        <f t="shared" si="2"/>
        <v>1</v>
      </c>
    </row>
    <row r="6" spans="1:13" ht="25.2" customHeight="1" x14ac:dyDescent="0.3">
      <c r="A6" s="6" t="s">
        <v>23</v>
      </c>
      <c r="B6" s="6" t="s">
        <v>1099</v>
      </c>
      <c r="C6" s="6" t="s">
        <v>300</v>
      </c>
      <c r="D6" s="6" t="s">
        <v>298</v>
      </c>
      <c r="E6" s="6" t="s">
        <v>299</v>
      </c>
      <c r="F6" s="6" t="s">
        <v>21</v>
      </c>
      <c r="G6" s="6" t="s">
        <v>16</v>
      </c>
      <c r="H6" s="6" t="s">
        <v>290</v>
      </c>
      <c r="I6" s="6" t="s">
        <v>1095</v>
      </c>
      <c r="J6" s="7">
        <v>65</v>
      </c>
      <c r="K6" s="7">
        <v>65</v>
      </c>
      <c r="L6" s="7" t="str">
        <f t="shared" si="1"/>
        <v>Mở</v>
      </c>
      <c r="M6" s="11">
        <f t="shared" si="2"/>
        <v>1</v>
      </c>
    </row>
    <row r="7" spans="1:13" ht="25.2" customHeight="1" x14ac:dyDescent="0.3">
      <c r="A7" s="6" t="s">
        <v>24</v>
      </c>
      <c r="B7" s="6" t="s">
        <v>1100</v>
      </c>
      <c r="C7" s="6" t="s">
        <v>301</v>
      </c>
      <c r="D7" s="6" t="s">
        <v>298</v>
      </c>
      <c r="E7" s="6" t="s">
        <v>299</v>
      </c>
      <c r="F7" s="6" t="s">
        <v>21</v>
      </c>
      <c r="G7" s="6" t="s">
        <v>16</v>
      </c>
      <c r="H7" s="6" t="s">
        <v>290</v>
      </c>
      <c r="I7" s="6" t="s">
        <v>1095</v>
      </c>
      <c r="J7" s="7">
        <v>65</v>
      </c>
      <c r="K7" s="7">
        <v>65</v>
      </c>
      <c r="L7" s="7" t="str">
        <f t="shared" si="1"/>
        <v>Mở</v>
      </c>
      <c r="M7" s="11">
        <f t="shared" si="2"/>
        <v>1</v>
      </c>
    </row>
    <row r="8" spans="1:13" ht="25.2" customHeight="1" x14ac:dyDescent="0.3">
      <c r="A8" s="6" t="s">
        <v>25</v>
      </c>
      <c r="B8" s="6" t="s">
        <v>1101</v>
      </c>
      <c r="C8" s="6" t="s">
        <v>683</v>
      </c>
      <c r="D8" s="6" t="s">
        <v>684</v>
      </c>
      <c r="E8" s="6" t="s">
        <v>685</v>
      </c>
      <c r="F8" s="6" t="s">
        <v>15</v>
      </c>
      <c r="G8" s="6" t="s">
        <v>16</v>
      </c>
      <c r="H8" s="6" t="s">
        <v>290</v>
      </c>
      <c r="I8" s="6" t="s">
        <v>1095</v>
      </c>
      <c r="J8" s="7">
        <v>2</v>
      </c>
      <c r="K8" s="7">
        <v>65</v>
      </c>
      <c r="L8" s="7" t="str">
        <f t="shared" si="1"/>
        <v>Không mở</v>
      </c>
      <c r="M8" s="11">
        <f t="shared" si="2"/>
        <v>3.0769230769230771E-2</v>
      </c>
    </row>
    <row r="9" spans="1:13" ht="25.2" customHeight="1" x14ac:dyDescent="0.3">
      <c r="A9" s="6" t="s">
        <v>26</v>
      </c>
      <c r="B9" s="6" t="s">
        <v>1102</v>
      </c>
      <c r="C9" s="6" t="s">
        <v>291</v>
      </c>
      <c r="D9" s="6" t="s">
        <v>292</v>
      </c>
      <c r="E9" s="6" t="s">
        <v>293</v>
      </c>
      <c r="F9" s="6" t="s">
        <v>225</v>
      </c>
      <c r="G9" s="6" t="s">
        <v>16</v>
      </c>
      <c r="H9" s="6" t="s">
        <v>290</v>
      </c>
      <c r="I9" s="6" t="s">
        <v>1095</v>
      </c>
      <c r="J9" s="7">
        <v>40</v>
      </c>
      <c r="K9" s="7">
        <v>65</v>
      </c>
      <c r="L9" s="7" t="s">
        <v>10</v>
      </c>
      <c r="M9" s="11">
        <f t="shared" si="2"/>
        <v>0.61538461538461542</v>
      </c>
    </row>
    <row r="10" spans="1:13" ht="25.2" customHeight="1" x14ac:dyDescent="0.3">
      <c r="A10" s="6" t="s">
        <v>28</v>
      </c>
      <c r="B10" s="6" t="s">
        <v>1103</v>
      </c>
      <c r="C10" s="6" t="s">
        <v>305</v>
      </c>
      <c r="D10" s="6" t="s">
        <v>306</v>
      </c>
      <c r="E10" s="6" t="s">
        <v>307</v>
      </c>
      <c r="F10" s="6" t="s">
        <v>21</v>
      </c>
      <c r="G10" s="6" t="s">
        <v>16</v>
      </c>
      <c r="H10" s="6" t="s">
        <v>290</v>
      </c>
      <c r="I10" s="6" t="s">
        <v>1095</v>
      </c>
      <c r="J10" s="7">
        <v>8</v>
      </c>
      <c r="K10" s="7">
        <v>65</v>
      </c>
      <c r="L10" s="7" t="str">
        <f t="shared" si="1"/>
        <v>Không mở</v>
      </c>
      <c r="M10" s="11">
        <f t="shared" si="2"/>
        <v>0.12307692307692308</v>
      </c>
    </row>
    <row r="11" spans="1:13" ht="25.2" customHeight="1" x14ac:dyDescent="0.3">
      <c r="A11" s="6" t="s">
        <v>29</v>
      </c>
      <c r="B11" s="6" t="s">
        <v>1104</v>
      </c>
      <c r="C11" s="6" t="s">
        <v>308</v>
      </c>
      <c r="D11" s="6" t="s">
        <v>306</v>
      </c>
      <c r="E11" s="6" t="s">
        <v>307</v>
      </c>
      <c r="F11" s="6" t="s">
        <v>21</v>
      </c>
      <c r="G11" s="6" t="s">
        <v>16</v>
      </c>
      <c r="H11" s="6" t="s">
        <v>290</v>
      </c>
      <c r="I11" s="6" t="s">
        <v>1095</v>
      </c>
      <c r="J11" s="7">
        <v>51</v>
      </c>
      <c r="K11" s="7">
        <v>65</v>
      </c>
      <c r="L11" s="7" t="str">
        <f t="shared" si="1"/>
        <v>Mở</v>
      </c>
      <c r="M11" s="11">
        <f t="shared" si="2"/>
        <v>0.7846153846153846</v>
      </c>
    </row>
    <row r="12" spans="1:13" ht="25.2" customHeight="1" x14ac:dyDescent="0.3">
      <c r="A12" s="6" t="s">
        <v>30</v>
      </c>
      <c r="B12" s="6" t="s">
        <v>1105</v>
      </c>
      <c r="C12" s="6" t="s">
        <v>366</v>
      </c>
      <c r="D12" s="6" t="s">
        <v>367</v>
      </c>
      <c r="E12" s="6" t="s">
        <v>368</v>
      </c>
      <c r="F12" s="6" t="s">
        <v>21</v>
      </c>
      <c r="G12" s="6" t="s">
        <v>16</v>
      </c>
      <c r="H12" s="6" t="s">
        <v>290</v>
      </c>
      <c r="I12" s="6" t="s">
        <v>1095</v>
      </c>
      <c r="J12" s="7">
        <v>65</v>
      </c>
      <c r="K12" s="7">
        <v>65</v>
      </c>
      <c r="L12" s="7" t="str">
        <f t="shared" si="1"/>
        <v>Mở</v>
      </c>
      <c r="M12" s="11">
        <f t="shared" si="2"/>
        <v>1</v>
      </c>
    </row>
    <row r="13" spans="1:13" ht="25.2" customHeight="1" x14ac:dyDescent="0.3">
      <c r="A13" s="6" t="s">
        <v>31</v>
      </c>
      <c r="B13" s="6" t="s">
        <v>1106</v>
      </c>
      <c r="C13" s="6" t="s">
        <v>550</v>
      </c>
      <c r="D13" s="6" t="s">
        <v>551</v>
      </c>
      <c r="E13" s="6" t="s">
        <v>552</v>
      </c>
      <c r="F13" s="6" t="s">
        <v>15</v>
      </c>
      <c r="G13" s="6" t="s">
        <v>16</v>
      </c>
      <c r="H13" s="6" t="s">
        <v>290</v>
      </c>
      <c r="I13" s="6" t="s">
        <v>1095</v>
      </c>
      <c r="J13" s="7">
        <v>5</v>
      </c>
      <c r="K13" s="7">
        <v>65</v>
      </c>
      <c r="L13" s="7" t="str">
        <f t="shared" si="1"/>
        <v>Không mở</v>
      </c>
      <c r="M13" s="11">
        <f t="shared" si="2"/>
        <v>7.6923076923076927E-2</v>
      </c>
    </row>
    <row r="14" spans="1:13" ht="25.2" customHeight="1" x14ac:dyDescent="0.3">
      <c r="A14" s="6" t="s">
        <v>33</v>
      </c>
      <c r="B14" s="6" t="s">
        <v>1107</v>
      </c>
      <c r="C14" s="6" t="s">
        <v>1108</v>
      </c>
      <c r="D14" s="6" t="s">
        <v>1109</v>
      </c>
      <c r="E14" s="6" t="s">
        <v>1110</v>
      </c>
      <c r="F14" s="6" t="s">
        <v>15</v>
      </c>
      <c r="G14" s="6" t="s">
        <v>16</v>
      </c>
      <c r="H14" s="6" t="s">
        <v>290</v>
      </c>
      <c r="I14" s="6" t="s">
        <v>1095</v>
      </c>
      <c r="J14" s="7">
        <v>65</v>
      </c>
      <c r="K14" s="7">
        <v>65</v>
      </c>
      <c r="L14" s="7" t="str">
        <f t="shared" si="1"/>
        <v>Mở</v>
      </c>
      <c r="M14" s="11">
        <f t="shared" si="2"/>
        <v>1</v>
      </c>
    </row>
    <row r="15" spans="1:13" ht="25.2" customHeight="1" x14ac:dyDescent="0.3">
      <c r="A15" s="6" t="s">
        <v>34</v>
      </c>
      <c r="B15" s="6" t="s">
        <v>1111</v>
      </c>
      <c r="C15" s="6" t="s">
        <v>1112</v>
      </c>
      <c r="D15" s="6" t="s">
        <v>1109</v>
      </c>
      <c r="E15" s="6" t="s">
        <v>1110</v>
      </c>
      <c r="F15" s="6" t="s">
        <v>15</v>
      </c>
      <c r="G15" s="6" t="s">
        <v>16</v>
      </c>
      <c r="H15" s="6" t="s">
        <v>290</v>
      </c>
      <c r="I15" s="6" t="s">
        <v>1095</v>
      </c>
      <c r="J15" s="7">
        <v>65</v>
      </c>
      <c r="K15" s="7">
        <v>65</v>
      </c>
      <c r="L15" s="7" t="str">
        <f t="shared" si="1"/>
        <v>Mở</v>
      </c>
      <c r="M15" s="11">
        <f t="shared" si="2"/>
        <v>1</v>
      </c>
    </row>
    <row r="16" spans="1:13" ht="25.2" customHeight="1" x14ac:dyDescent="0.3">
      <c r="A16" s="6" t="s">
        <v>35</v>
      </c>
      <c r="B16" s="6" t="s">
        <v>1113</v>
      </c>
      <c r="C16" s="6" t="s">
        <v>1114</v>
      </c>
      <c r="D16" s="6" t="s">
        <v>1109</v>
      </c>
      <c r="E16" s="6" t="s">
        <v>1110</v>
      </c>
      <c r="F16" s="6" t="s">
        <v>15</v>
      </c>
      <c r="G16" s="6" t="s">
        <v>16</v>
      </c>
      <c r="H16" s="6" t="s">
        <v>290</v>
      </c>
      <c r="I16" s="6" t="s">
        <v>1095</v>
      </c>
      <c r="J16" s="7">
        <v>65</v>
      </c>
      <c r="K16" s="7">
        <v>65</v>
      </c>
      <c r="L16" s="7" t="str">
        <f t="shared" si="1"/>
        <v>Mở</v>
      </c>
      <c r="M16" s="11">
        <f t="shared" si="2"/>
        <v>1</v>
      </c>
    </row>
    <row r="17" spans="1:13" ht="25.2" customHeight="1" x14ac:dyDescent="0.3">
      <c r="A17" s="6" t="s">
        <v>36</v>
      </c>
      <c r="B17" s="6" t="s">
        <v>1115</v>
      </c>
      <c r="C17" s="6" t="s">
        <v>1116</v>
      </c>
      <c r="D17" s="6" t="s">
        <v>1109</v>
      </c>
      <c r="E17" s="6" t="s">
        <v>1110</v>
      </c>
      <c r="F17" s="6" t="s">
        <v>15</v>
      </c>
      <c r="G17" s="6" t="s">
        <v>16</v>
      </c>
      <c r="H17" s="6" t="s">
        <v>290</v>
      </c>
      <c r="I17" s="6" t="s">
        <v>1095</v>
      </c>
      <c r="J17" s="7">
        <v>65</v>
      </c>
      <c r="K17" s="7">
        <v>65</v>
      </c>
      <c r="L17" s="7" t="str">
        <f t="shared" si="1"/>
        <v>Mở</v>
      </c>
      <c r="M17" s="11">
        <f t="shared" si="2"/>
        <v>1</v>
      </c>
    </row>
    <row r="18" spans="1:13" ht="25.2" customHeight="1" x14ac:dyDescent="0.3">
      <c r="A18" s="6" t="s">
        <v>37</v>
      </c>
      <c r="B18" s="6" t="s">
        <v>1117</v>
      </c>
      <c r="C18" s="6" t="s">
        <v>372</v>
      </c>
      <c r="D18" s="6" t="s">
        <v>373</v>
      </c>
      <c r="E18" s="6" t="s">
        <v>374</v>
      </c>
      <c r="F18" s="6" t="s">
        <v>15</v>
      </c>
      <c r="G18" s="6" t="s">
        <v>16</v>
      </c>
      <c r="H18" s="6" t="s">
        <v>290</v>
      </c>
      <c r="I18" s="6" t="s">
        <v>1095</v>
      </c>
      <c r="J18" s="7">
        <v>45</v>
      </c>
      <c r="K18" s="7">
        <v>65</v>
      </c>
      <c r="L18" s="7" t="s">
        <v>10</v>
      </c>
      <c r="M18" s="11">
        <f t="shared" si="2"/>
        <v>0.69230769230769229</v>
      </c>
    </row>
    <row r="19" spans="1:13" ht="25.2" customHeight="1" x14ac:dyDescent="0.3">
      <c r="A19" s="6" t="s">
        <v>38</v>
      </c>
      <c r="B19" s="6" t="s">
        <v>1118</v>
      </c>
      <c r="C19" s="6" t="s">
        <v>1119</v>
      </c>
      <c r="D19" s="6" t="s">
        <v>1120</v>
      </c>
      <c r="E19" s="6" t="s">
        <v>1121</v>
      </c>
      <c r="F19" s="6" t="s">
        <v>21</v>
      </c>
      <c r="G19" s="6" t="s">
        <v>16</v>
      </c>
      <c r="H19" s="6" t="s">
        <v>290</v>
      </c>
      <c r="I19" s="6" t="s">
        <v>1095</v>
      </c>
      <c r="J19" s="7">
        <v>7</v>
      </c>
      <c r="K19" s="7">
        <v>65</v>
      </c>
      <c r="L19" s="7" t="str">
        <f t="shared" si="1"/>
        <v>Không mở</v>
      </c>
      <c r="M19" s="11">
        <f t="shared" si="2"/>
        <v>0.1076923076923077</v>
      </c>
    </row>
    <row r="20" spans="1:13" ht="25.2" customHeight="1" x14ac:dyDescent="0.3">
      <c r="A20" s="6" t="s">
        <v>39</v>
      </c>
      <c r="B20" s="6" t="s">
        <v>1122</v>
      </c>
      <c r="C20" s="6" t="s">
        <v>378</v>
      </c>
      <c r="D20" s="6" t="s">
        <v>379</v>
      </c>
      <c r="E20" s="6" t="s">
        <v>380</v>
      </c>
      <c r="F20" s="6" t="s">
        <v>15</v>
      </c>
      <c r="G20" s="6" t="s">
        <v>16</v>
      </c>
      <c r="H20" s="6" t="s">
        <v>290</v>
      </c>
      <c r="I20" s="6" t="s">
        <v>1095</v>
      </c>
      <c r="J20" s="7">
        <v>65</v>
      </c>
      <c r="K20" s="7">
        <v>65</v>
      </c>
      <c r="L20" s="7" t="str">
        <f t="shared" si="1"/>
        <v>Mở</v>
      </c>
      <c r="M20" s="11">
        <f t="shared" si="2"/>
        <v>1</v>
      </c>
    </row>
    <row r="21" spans="1:13" ht="25.2" customHeight="1" x14ac:dyDescent="0.3">
      <c r="A21" s="6" t="s">
        <v>40</v>
      </c>
      <c r="B21" s="6" t="s">
        <v>1123</v>
      </c>
      <c r="C21" s="6" t="s">
        <v>381</v>
      </c>
      <c r="D21" s="6" t="s">
        <v>382</v>
      </c>
      <c r="E21" s="6" t="s">
        <v>383</v>
      </c>
      <c r="F21" s="6" t="s">
        <v>21</v>
      </c>
      <c r="G21" s="6" t="s">
        <v>16</v>
      </c>
      <c r="H21" s="6" t="s">
        <v>290</v>
      </c>
      <c r="I21" s="6" t="s">
        <v>1095</v>
      </c>
      <c r="J21" s="7">
        <v>13</v>
      </c>
      <c r="K21" s="7">
        <v>65</v>
      </c>
      <c r="L21" s="7" t="str">
        <f t="shared" si="1"/>
        <v>Không mở</v>
      </c>
      <c r="M21" s="11">
        <f t="shared" si="2"/>
        <v>0.2</v>
      </c>
    </row>
    <row r="22" spans="1:13" ht="25.2" customHeight="1" x14ac:dyDescent="0.3">
      <c r="A22" s="6" t="s">
        <v>27</v>
      </c>
      <c r="B22" s="6" t="s">
        <v>1124</v>
      </c>
      <c r="C22" s="6" t="s">
        <v>384</v>
      </c>
      <c r="D22" s="6" t="s">
        <v>382</v>
      </c>
      <c r="E22" s="6" t="s">
        <v>383</v>
      </c>
      <c r="F22" s="6" t="s">
        <v>21</v>
      </c>
      <c r="G22" s="6" t="s">
        <v>16</v>
      </c>
      <c r="H22" s="6" t="s">
        <v>290</v>
      </c>
      <c r="I22" s="6" t="s">
        <v>1095</v>
      </c>
      <c r="J22" s="7">
        <v>60</v>
      </c>
      <c r="K22" s="7">
        <v>65</v>
      </c>
      <c r="L22" s="7" t="str">
        <f t="shared" si="1"/>
        <v>Mở</v>
      </c>
      <c r="M22" s="11">
        <f t="shared" si="2"/>
        <v>0.92307692307692313</v>
      </c>
    </row>
    <row r="23" spans="1:13" ht="25.2" customHeight="1" x14ac:dyDescent="0.3">
      <c r="A23" s="6" t="s">
        <v>41</v>
      </c>
      <c r="B23" s="6" t="s">
        <v>1125</v>
      </c>
      <c r="C23" s="6" t="s">
        <v>518</v>
      </c>
      <c r="D23" s="6" t="s">
        <v>519</v>
      </c>
      <c r="E23" s="6" t="s">
        <v>520</v>
      </c>
      <c r="F23" s="6" t="s">
        <v>15</v>
      </c>
      <c r="G23" s="6" t="s">
        <v>16</v>
      </c>
      <c r="H23" s="6" t="s">
        <v>290</v>
      </c>
      <c r="I23" s="6" t="s">
        <v>1095</v>
      </c>
      <c r="J23" s="7">
        <v>28</v>
      </c>
      <c r="K23" s="7">
        <v>65</v>
      </c>
      <c r="L23" s="14" t="s">
        <v>1736</v>
      </c>
      <c r="M23" s="11">
        <f t="shared" si="2"/>
        <v>0.43076923076923079</v>
      </c>
    </row>
    <row r="24" spans="1:13" ht="25.2" customHeight="1" x14ac:dyDescent="0.3">
      <c r="A24" s="6" t="s">
        <v>43</v>
      </c>
      <c r="B24" s="6" t="s">
        <v>1126</v>
      </c>
      <c r="C24" s="6" t="s">
        <v>257</v>
      </c>
      <c r="D24" s="6" t="s">
        <v>258</v>
      </c>
      <c r="E24" s="6" t="s">
        <v>259</v>
      </c>
      <c r="F24" s="6" t="s">
        <v>21</v>
      </c>
      <c r="G24" s="6" t="s">
        <v>16</v>
      </c>
      <c r="H24" s="6" t="s">
        <v>290</v>
      </c>
      <c r="I24" s="6" t="s">
        <v>1095</v>
      </c>
      <c r="J24" s="7">
        <v>58</v>
      </c>
      <c r="K24" s="7">
        <v>65</v>
      </c>
      <c r="L24" s="7" t="str">
        <f t="shared" si="1"/>
        <v>Mở</v>
      </c>
      <c r="M24" s="11">
        <f t="shared" si="2"/>
        <v>0.89230769230769236</v>
      </c>
    </row>
    <row r="25" spans="1:13" ht="25.2" customHeight="1" x14ac:dyDescent="0.3">
      <c r="A25" s="6" t="s">
        <v>44</v>
      </c>
      <c r="B25" s="6" t="s">
        <v>1127</v>
      </c>
      <c r="C25" s="6" t="s">
        <v>619</v>
      </c>
      <c r="D25" s="6" t="s">
        <v>620</v>
      </c>
      <c r="E25" s="6" t="s">
        <v>621</v>
      </c>
      <c r="F25" s="6" t="s">
        <v>15</v>
      </c>
      <c r="G25" s="6" t="s">
        <v>16</v>
      </c>
      <c r="H25" s="6" t="s">
        <v>290</v>
      </c>
      <c r="I25" s="6" t="s">
        <v>1095</v>
      </c>
      <c r="J25" s="7">
        <v>65</v>
      </c>
      <c r="K25" s="7">
        <v>65</v>
      </c>
      <c r="L25" s="7" t="str">
        <f t="shared" si="1"/>
        <v>Mở</v>
      </c>
      <c r="M25" s="11">
        <f t="shared" si="2"/>
        <v>1</v>
      </c>
    </row>
    <row r="26" spans="1:13" ht="25.2" customHeight="1" x14ac:dyDescent="0.3">
      <c r="A26" s="6" t="s">
        <v>32</v>
      </c>
      <c r="B26" s="6" t="s">
        <v>1128</v>
      </c>
      <c r="C26" s="6" t="s">
        <v>625</v>
      </c>
      <c r="D26" s="6" t="s">
        <v>626</v>
      </c>
      <c r="E26" s="6" t="s">
        <v>627</v>
      </c>
      <c r="F26" s="6" t="s">
        <v>21</v>
      </c>
      <c r="G26" s="6" t="s">
        <v>16</v>
      </c>
      <c r="H26" s="6" t="s">
        <v>290</v>
      </c>
      <c r="I26" s="6" t="s">
        <v>1095</v>
      </c>
      <c r="J26" s="7">
        <v>40</v>
      </c>
      <c r="K26" s="7">
        <v>65</v>
      </c>
      <c r="L26" s="7" t="s">
        <v>10</v>
      </c>
      <c r="M26" s="11">
        <f t="shared" si="2"/>
        <v>0.61538461538461542</v>
      </c>
    </row>
    <row r="27" spans="1:13" ht="25.2" customHeight="1" x14ac:dyDescent="0.3">
      <c r="A27" s="6" t="s">
        <v>42</v>
      </c>
      <c r="B27" s="6" t="s">
        <v>1129</v>
      </c>
      <c r="C27" s="6" t="s">
        <v>694</v>
      </c>
      <c r="D27" s="6" t="s">
        <v>626</v>
      </c>
      <c r="E27" s="6" t="s">
        <v>627</v>
      </c>
      <c r="F27" s="6" t="s">
        <v>21</v>
      </c>
      <c r="G27" s="6" t="s">
        <v>16</v>
      </c>
      <c r="H27" s="6" t="s">
        <v>290</v>
      </c>
      <c r="I27" s="6" t="s">
        <v>1095</v>
      </c>
      <c r="J27" s="7">
        <v>14</v>
      </c>
      <c r="K27" s="7">
        <v>65</v>
      </c>
      <c r="L27" s="7" t="str">
        <f t="shared" si="1"/>
        <v>Không mở</v>
      </c>
      <c r="M27" s="11">
        <f t="shared" si="2"/>
        <v>0.2153846153846154</v>
      </c>
    </row>
    <row r="28" spans="1:13" ht="25.2" customHeight="1" x14ac:dyDescent="0.3">
      <c r="A28" s="6" t="s">
        <v>45</v>
      </c>
      <c r="B28" s="6" t="s">
        <v>1130</v>
      </c>
      <c r="C28" s="6" t="s">
        <v>547</v>
      </c>
      <c r="D28" s="6" t="s">
        <v>548</v>
      </c>
      <c r="E28" s="6" t="s">
        <v>549</v>
      </c>
      <c r="F28" s="6" t="s">
        <v>21</v>
      </c>
      <c r="G28" s="6" t="s">
        <v>16</v>
      </c>
      <c r="H28" s="6" t="s">
        <v>290</v>
      </c>
      <c r="I28" s="6" t="s">
        <v>1095</v>
      </c>
      <c r="J28" s="7">
        <v>65</v>
      </c>
      <c r="K28" s="7">
        <v>65</v>
      </c>
      <c r="L28" s="7" t="str">
        <f t="shared" si="1"/>
        <v>Mở</v>
      </c>
      <c r="M28" s="11">
        <f t="shared" si="2"/>
        <v>1</v>
      </c>
    </row>
    <row r="29" spans="1:13" ht="25.2" customHeight="1" x14ac:dyDescent="0.3">
      <c r="A29" s="6" t="s">
        <v>46</v>
      </c>
      <c r="B29" s="6" t="s">
        <v>1131</v>
      </c>
      <c r="C29" s="6" t="s">
        <v>634</v>
      </c>
      <c r="D29" s="6" t="s">
        <v>548</v>
      </c>
      <c r="E29" s="6" t="s">
        <v>549</v>
      </c>
      <c r="F29" s="6" t="s">
        <v>21</v>
      </c>
      <c r="G29" s="6" t="s">
        <v>16</v>
      </c>
      <c r="H29" s="6" t="s">
        <v>290</v>
      </c>
      <c r="I29" s="6" t="s">
        <v>1095</v>
      </c>
      <c r="J29" s="7">
        <v>33</v>
      </c>
      <c r="K29" s="7">
        <v>65</v>
      </c>
      <c r="L29" s="14" t="s">
        <v>1736</v>
      </c>
      <c r="M29" s="11">
        <f t="shared" si="2"/>
        <v>0.50769230769230766</v>
      </c>
    </row>
    <row r="30" spans="1:13" ht="25.2" customHeight="1" x14ac:dyDescent="0.3">
      <c r="A30" s="6" t="s">
        <v>47</v>
      </c>
      <c r="B30" s="6" t="s">
        <v>1132</v>
      </c>
      <c r="C30" s="6" t="s">
        <v>653</v>
      </c>
      <c r="D30" s="6" t="s">
        <v>654</v>
      </c>
      <c r="E30" s="6" t="s">
        <v>655</v>
      </c>
      <c r="F30" s="6" t="s">
        <v>15</v>
      </c>
      <c r="G30" s="6" t="s">
        <v>16</v>
      </c>
      <c r="H30" s="6" t="s">
        <v>290</v>
      </c>
      <c r="I30" s="6" t="s">
        <v>1095</v>
      </c>
      <c r="J30" s="7">
        <v>30</v>
      </c>
      <c r="K30" s="7">
        <v>30</v>
      </c>
      <c r="L30" s="7" t="str">
        <f t="shared" si="1"/>
        <v>Mở</v>
      </c>
      <c r="M30" s="11">
        <f t="shared" si="2"/>
        <v>1</v>
      </c>
    </row>
    <row r="31" spans="1:13" ht="25.2" customHeight="1" x14ac:dyDescent="0.3">
      <c r="A31" s="6" t="s">
        <v>48</v>
      </c>
      <c r="B31" s="6" t="s">
        <v>1133</v>
      </c>
      <c r="C31" s="6" t="s">
        <v>1134</v>
      </c>
      <c r="D31" s="6" t="s">
        <v>1135</v>
      </c>
      <c r="E31" s="6" t="s">
        <v>1136</v>
      </c>
      <c r="F31" s="6" t="s">
        <v>21</v>
      </c>
      <c r="G31" s="6" t="s">
        <v>16</v>
      </c>
      <c r="H31" s="6" t="s">
        <v>290</v>
      </c>
      <c r="I31" s="6" t="s">
        <v>1095</v>
      </c>
      <c r="J31" s="7">
        <v>64</v>
      </c>
      <c r="K31" s="7">
        <v>65</v>
      </c>
      <c r="L31" s="7" t="str">
        <f t="shared" si="1"/>
        <v>Mở</v>
      </c>
      <c r="M31" s="11">
        <f t="shared" si="2"/>
        <v>0.98461538461538467</v>
      </c>
    </row>
    <row r="32" spans="1:13" ht="25.2" customHeight="1" x14ac:dyDescent="0.3">
      <c r="A32" s="6" t="s">
        <v>18</v>
      </c>
      <c r="B32" s="6" t="s">
        <v>1137</v>
      </c>
      <c r="C32" s="6" t="s">
        <v>1138</v>
      </c>
      <c r="D32" s="6" t="s">
        <v>1135</v>
      </c>
      <c r="E32" s="6" t="s">
        <v>1136</v>
      </c>
      <c r="F32" s="6" t="s">
        <v>21</v>
      </c>
      <c r="G32" s="6" t="s">
        <v>16</v>
      </c>
      <c r="H32" s="6" t="s">
        <v>290</v>
      </c>
      <c r="I32" s="6" t="s">
        <v>1095</v>
      </c>
      <c r="J32" s="7">
        <v>65</v>
      </c>
      <c r="K32" s="7">
        <v>65</v>
      </c>
      <c r="L32" s="7" t="str">
        <f t="shared" si="1"/>
        <v>Mở</v>
      </c>
      <c r="M32" s="11">
        <f t="shared" si="2"/>
        <v>1</v>
      </c>
    </row>
    <row r="33" spans="1:13" ht="25.2" customHeight="1" x14ac:dyDescent="0.3">
      <c r="A33" s="6" t="s">
        <v>49</v>
      </c>
      <c r="B33" s="6" t="s">
        <v>1139</v>
      </c>
      <c r="C33" s="6" t="s">
        <v>263</v>
      </c>
      <c r="D33" s="6" t="s">
        <v>264</v>
      </c>
      <c r="E33" s="6" t="s">
        <v>265</v>
      </c>
      <c r="F33" s="6" t="s">
        <v>15</v>
      </c>
      <c r="G33" s="6" t="s">
        <v>16</v>
      </c>
      <c r="H33" s="6" t="s">
        <v>290</v>
      </c>
      <c r="I33" s="6" t="s">
        <v>1095</v>
      </c>
      <c r="J33" s="7">
        <v>36</v>
      </c>
      <c r="K33" s="7">
        <v>65</v>
      </c>
      <c r="L33" s="14" t="s">
        <v>1736</v>
      </c>
      <c r="M33" s="11">
        <f t="shared" si="2"/>
        <v>0.55384615384615388</v>
      </c>
    </row>
    <row r="34" spans="1:13" ht="25.2" customHeight="1" x14ac:dyDescent="0.3">
      <c r="A34" s="6" t="s">
        <v>50</v>
      </c>
      <c r="B34" s="6" t="s">
        <v>1140</v>
      </c>
      <c r="C34" s="6" t="s">
        <v>266</v>
      </c>
      <c r="D34" s="6" t="s">
        <v>264</v>
      </c>
      <c r="E34" s="6" t="s">
        <v>265</v>
      </c>
      <c r="F34" s="6" t="s">
        <v>15</v>
      </c>
      <c r="G34" s="6" t="s">
        <v>16</v>
      </c>
      <c r="H34" s="6" t="s">
        <v>290</v>
      </c>
      <c r="I34" s="6" t="s">
        <v>1095</v>
      </c>
      <c r="J34" s="7">
        <v>0</v>
      </c>
      <c r="K34" s="7">
        <v>65</v>
      </c>
      <c r="L34" s="7" t="str">
        <f t="shared" si="1"/>
        <v>Không mở</v>
      </c>
      <c r="M34" s="11">
        <f t="shared" si="2"/>
        <v>0</v>
      </c>
    </row>
    <row r="35" spans="1:13" ht="25.2" customHeight="1" x14ac:dyDescent="0.3">
      <c r="A35" s="6" t="s">
        <v>51</v>
      </c>
      <c r="B35" s="6" t="s">
        <v>1141</v>
      </c>
      <c r="C35" s="6" t="s">
        <v>1142</v>
      </c>
      <c r="D35" s="6" t="s">
        <v>1143</v>
      </c>
      <c r="E35" s="6" t="s">
        <v>1144</v>
      </c>
      <c r="F35" s="6" t="s">
        <v>267</v>
      </c>
      <c r="G35" s="6" t="s">
        <v>16</v>
      </c>
      <c r="H35" s="6" t="s">
        <v>290</v>
      </c>
      <c r="I35" s="6" t="s">
        <v>1095</v>
      </c>
      <c r="J35" s="7">
        <v>0</v>
      </c>
      <c r="K35" s="7">
        <v>30</v>
      </c>
      <c r="L35" s="7" t="str">
        <f t="shared" si="1"/>
        <v>Không mở</v>
      </c>
      <c r="M35" s="11">
        <f t="shared" si="2"/>
        <v>0</v>
      </c>
    </row>
    <row r="36" spans="1:13" ht="25.2" customHeight="1" x14ac:dyDescent="0.3">
      <c r="A36" s="6" t="s">
        <v>52</v>
      </c>
      <c r="B36" s="6" t="s">
        <v>1145</v>
      </c>
      <c r="C36" s="6" t="s">
        <v>656</v>
      </c>
      <c r="D36" s="6" t="s">
        <v>657</v>
      </c>
      <c r="E36" s="6" t="s">
        <v>658</v>
      </c>
      <c r="F36" s="6" t="s">
        <v>267</v>
      </c>
      <c r="G36" s="6" t="s">
        <v>16</v>
      </c>
      <c r="H36" s="6" t="s">
        <v>290</v>
      </c>
      <c r="I36" s="6" t="s">
        <v>1095</v>
      </c>
      <c r="J36" s="7">
        <v>21</v>
      </c>
      <c r="K36" s="7">
        <v>30</v>
      </c>
      <c r="L36" s="7" t="s">
        <v>10</v>
      </c>
      <c r="M36" s="11">
        <f t="shared" si="2"/>
        <v>0.7</v>
      </c>
    </row>
    <row r="37" spans="1:13" ht="25.2" customHeight="1" x14ac:dyDescent="0.3">
      <c r="A37" s="6" t="s">
        <v>53</v>
      </c>
      <c r="B37" s="6" t="s">
        <v>1146</v>
      </c>
      <c r="C37" s="6" t="s">
        <v>659</v>
      </c>
      <c r="D37" s="6" t="s">
        <v>657</v>
      </c>
      <c r="E37" s="6" t="s">
        <v>658</v>
      </c>
      <c r="F37" s="6" t="s">
        <v>267</v>
      </c>
      <c r="G37" s="6" t="s">
        <v>16</v>
      </c>
      <c r="H37" s="6" t="s">
        <v>290</v>
      </c>
      <c r="I37" s="6" t="s">
        <v>1095</v>
      </c>
      <c r="J37" s="7">
        <v>7</v>
      </c>
      <c r="K37" s="7">
        <v>30</v>
      </c>
      <c r="L37" s="7" t="str">
        <f t="shared" si="1"/>
        <v>Không mở</v>
      </c>
      <c r="M37" s="11">
        <f t="shared" si="2"/>
        <v>0.23333333333333334</v>
      </c>
    </row>
    <row r="38" spans="1:13" ht="25.2" customHeight="1" x14ac:dyDescent="0.3">
      <c r="A38" s="6" t="s">
        <v>54</v>
      </c>
      <c r="B38" s="6" t="s">
        <v>1147</v>
      </c>
      <c r="C38" s="6" t="s">
        <v>660</v>
      </c>
      <c r="D38" s="6" t="s">
        <v>661</v>
      </c>
      <c r="E38" s="6" t="s">
        <v>662</v>
      </c>
      <c r="F38" s="6" t="s">
        <v>267</v>
      </c>
      <c r="G38" s="6" t="s">
        <v>16</v>
      </c>
      <c r="H38" s="6" t="s">
        <v>290</v>
      </c>
      <c r="I38" s="6" t="s">
        <v>1095</v>
      </c>
      <c r="J38" s="7">
        <v>9</v>
      </c>
      <c r="K38" s="7">
        <v>30</v>
      </c>
      <c r="L38" s="7" t="str">
        <f t="shared" si="1"/>
        <v>Không mở</v>
      </c>
      <c r="M38" s="11">
        <f t="shared" si="2"/>
        <v>0.3</v>
      </c>
    </row>
    <row r="39" spans="1:13" ht="25.2" customHeight="1" x14ac:dyDescent="0.3">
      <c r="A39" s="6" t="s">
        <v>55</v>
      </c>
      <c r="B39" s="6" t="s">
        <v>1148</v>
      </c>
      <c r="C39" s="6" t="s">
        <v>1149</v>
      </c>
      <c r="D39" s="6" t="s">
        <v>1150</v>
      </c>
      <c r="E39" s="6" t="s">
        <v>1151</v>
      </c>
      <c r="F39" s="6" t="s">
        <v>267</v>
      </c>
      <c r="G39" s="6" t="s">
        <v>16</v>
      </c>
      <c r="H39" s="6" t="s">
        <v>290</v>
      </c>
      <c r="I39" s="6" t="s">
        <v>1095</v>
      </c>
      <c r="J39" s="7">
        <v>30</v>
      </c>
      <c r="K39" s="7">
        <v>30</v>
      </c>
      <c r="L39" s="7" t="str">
        <f t="shared" si="1"/>
        <v>Mở</v>
      </c>
      <c r="M39" s="11">
        <f t="shared" si="2"/>
        <v>1</v>
      </c>
    </row>
    <row r="40" spans="1:13" ht="25.2" customHeight="1" x14ac:dyDescent="0.3">
      <c r="A40" s="6" t="s">
        <v>56</v>
      </c>
      <c r="B40" s="6" t="s">
        <v>1152</v>
      </c>
      <c r="C40" s="6" t="s">
        <v>1153</v>
      </c>
      <c r="D40" s="6" t="s">
        <v>1154</v>
      </c>
      <c r="E40" s="6" t="s">
        <v>1155</v>
      </c>
      <c r="F40" s="6" t="s">
        <v>267</v>
      </c>
      <c r="G40" s="6" t="s">
        <v>16</v>
      </c>
      <c r="H40" s="6" t="s">
        <v>290</v>
      </c>
      <c r="I40" s="6" t="s">
        <v>1095</v>
      </c>
      <c r="J40" s="7">
        <v>0</v>
      </c>
      <c r="K40" s="7">
        <v>30</v>
      </c>
      <c r="L40" s="7" t="str">
        <f t="shared" si="1"/>
        <v>Không mở</v>
      </c>
      <c r="M40" s="11">
        <f t="shared" si="2"/>
        <v>0</v>
      </c>
    </row>
    <row r="41" spans="1:13" ht="25.2" customHeight="1" x14ac:dyDescent="0.3">
      <c r="A41" s="6" t="s">
        <v>57</v>
      </c>
      <c r="B41" s="6" t="s">
        <v>1156</v>
      </c>
      <c r="C41" s="6" t="s">
        <v>1157</v>
      </c>
      <c r="D41" s="6" t="s">
        <v>1158</v>
      </c>
      <c r="E41" s="6" t="s">
        <v>1159</v>
      </c>
      <c r="F41" s="6" t="s">
        <v>267</v>
      </c>
      <c r="G41" s="6" t="s">
        <v>16</v>
      </c>
      <c r="H41" s="6" t="s">
        <v>290</v>
      </c>
      <c r="I41" s="6" t="s">
        <v>1095</v>
      </c>
      <c r="J41" s="7">
        <v>1</v>
      </c>
      <c r="K41" s="7">
        <v>30</v>
      </c>
      <c r="L41" s="7" t="str">
        <f t="shared" si="1"/>
        <v>Không mở</v>
      </c>
      <c r="M41" s="11">
        <f t="shared" si="2"/>
        <v>3.3333333333333333E-2</v>
      </c>
    </row>
    <row r="42" spans="1:13" ht="25.2" customHeight="1" x14ac:dyDescent="0.3">
      <c r="A42" s="6" t="s">
        <v>58</v>
      </c>
      <c r="B42" s="6" t="s">
        <v>1160</v>
      </c>
      <c r="C42" s="6" t="s">
        <v>1161</v>
      </c>
      <c r="D42" s="6" t="s">
        <v>1162</v>
      </c>
      <c r="E42" s="6" t="s">
        <v>1163</v>
      </c>
      <c r="F42" s="6" t="s">
        <v>267</v>
      </c>
      <c r="G42" s="6" t="s">
        <v>16</v>
      </c>
      <c r="H42" s="6" t="s">
        <v>290</v>
      </c>
      <c r="I42" s="6" t="s">
        <v>1095</v>
      </c>
      <c r="J42" s="7">
        <v>3</v>
      </c>
      <c r="K42" s="7">
        <v>30</v>
      </c>
      <c r="L42" s="7" t="str">
        <f t="shared" si="1"/>
        <v>Không mở</v>
      </c>
      <c r="M42" s="11">
        <f t="shared" si="2"/>
        <v>0.1</v>
      </c>
    </row>
    <row r="43" spans="1:13" ht="25.2" customHeight="1" x14ac:dyDescent="0.3">
      <c r="A43" s="6" t="s">
        <v>59</v>
      </c>
      <c r="B43" s="6" t="s">
        <v>1164</v>
      </c>
      <c r="C43" s="6" t="s">
        <v>1165</v>
      </c>
      <c r="D43" s="6" t="s">
        <v>1162</v>
      </c>
      <c r="E43" s="6" t="s">
        <v>1163</v>
      </c>
      <c r="F43" s="6" t="s">
        <v>267</v>
      </c>
      <c r="G43" s="6" t="s">
        <v>16</v>
      </c>
      <c r="H43" s="6" t="s">
        <v>290</v>
      </c>
      <c r="I43" s="6" t="s">
        <v>1095</v>
      </c>
      <c r="J43" s="7">
        <v>2</v>
      </c>
      <c r="K43" s="7">
        <v>30</v>
      </c>
      <c r="L43" s="7" t="str">
        <f t="shared" si="1"/>
        <v>Không mở</v>
      </c>
      <c r="M43" s="11">
        <f t="shared" si="2"/>
        <v>6.6666666666666666E-2</v>
      </c>
    </row>
    <row r="44" spans="1:13" ht="27.6" x14ac:dyDescent="0.3">
      <c r="A44" s="6" t="s">
        <v>60</v>
      </c>
      <c r="B44" s="6" t="s">
        <v>1166</v>
      </c>
      <c r="C44" s="6" t="s">
        <v>1167</v>
      </c>
      <c r="D44" s="6" t="s">
        <v>1162</v>
      </c>
      <c r="E44" s="6" t="s">
        <v>1163</v>
      </c>
      <c r="F44" s="6" t="s">
        <v>267</v>
      </c>
      <c r="G44" s="6" t="s">
        <v>16</v>
      </c>
      <c r="H44" s="6" t="s">
        <v>290</v>
      </c>
      <c r="I44" s="6" t="s">
        <v>1095</v>
      </c>
      <c r="J44" s="7">
        <v>22</v>
      </c>
      <c r="K44" s="7">
        <v>30</v>
      </c>
      <c r="L44" s="7" t="s">
        <v>10</v>
      </c>
      <c r="M44" s="11">
        <f t="shared" si="2"/>
        <v>0.73333333333333328</v>
      </c>
    </row>
    <row r="45" spans="1:13" ht="27.6" x14ac:dyDescent="0.3">
      <c r="A45" s="6" t="s">
        <v>61</v>
      </c>
      <c r="B45" s="6" t="s">
        <v>1168</v>
      </c>
      <c r="C45" s="6" t="s">
        <v>1169</v>
      </c>
      <c r="D45" s="6" t="s">
        <v>1170</v>
      </c>
      <c r="E45" s="6" t="s">
        <v>1171</v>
      </c>
      <c r="F45" s="6" t="s">
        <v>267</v>
      </c>
      <c r="G45" s="6" t="s">
        <v>16</v>
      </c>
      <c r="H45" s="6" t="s">
        <v>290</v>
      </c>
      <c r="I45" s="6" t="s">
        <v>1095</v>
      </c>
      <c r="J45" s="7">
        <v>0</v>
      </c>
      <c r="K45" s="7">
        <v>30</v>
      </c>
      <c r="L45" s="7" t="str">
        <f t="shared" si="1"/>
        <v>Không mở</v>
      </c>
      <c r="M45" s="11">
        <f t="shared" si="2"/>
        <v>0</v>
      </c>
    </row>
    <row r="46" spans="1:13" ht="27.6" x14ac:dyDescent="0.3">
      <c r="A46" s="6" t="s">
        <v>62</v>
      </c>
      <c r="B46" s="6" t="s">
        <v>1172</v>
      </c>
      <c r="C46" s="6" t="s">
        <v>702</v>
      </c>
      <c r="D46" s="6" t="s">
        <v>703</v>
      </c>
      <c r="E46" s="6" t="s">
        <v>704</v>
      </c>
      <c r="F46" s="6" t="s">
        <v>267</v>
      </c>
      <c r="G46" s="6" t="s">
        <v>16</v>
      </c>
      <c r="H46" s="6" t="s">
        <v>290</v>
      </c>
      <c r="I46" s="6" t="s">
        <v>1095</v>
      </c>
      <c r="J46" s="7">
        <v>30</v>
      </c>
      <c r="K46" s="7">
        <v>30</v>
      </c>
      <c r="L46" s="7" t="str">
        <f t="shared" si="1"/>
        <v>Mở</v>
      </c>
      <c r="M46" s="11">
        <f t="shared" si="2"/>
        <v>1</v>
      </c>
    </row>
    <row r="47" spans="1:13" ht="41.4" x14ac:dyDescent="0.3">
      <c r="A47" s="6" t="s">
        <v>63</v>
      </c>
      <c r="B47" s="6" t="s">
        <v>1173</v>
      </c>
      <c r="C47" s="6" t="s">
        <v>613</v>
      </c>
      <c r="D47" s="6" t="s">
        <v>614</v>
      </c>
      <c r="E47" s="6" t="s">
        <v>615</v>
      </c>
      <c r="F47" s="6" t="s">
        <v>225</v>
      </c>
      <c r="G47" s="6" t="s">
        <v>16</v>
      </c>
      <c r="H47" s="6" t="s">
        <v>290</v>
      </c>
      <c r="I47" s="6" t="s">
        <v>1095</v>
      </c>
      <c r="J47" s="7">
        <v>37</v>
      </c>
      <c r="K47" s="7">
        <v>65</v>
      </c>
      <c r="L47" s="14" t="s">
        <v>1736</v>
      </c>
      <c r="M47" s="11">
        <f t="shared" si="2"/>
        <v>0.56923076923076921</v>
      </c>
    </row>
    <row r="48" spans="1:13" ht="27.6" x14ac:dyDescent="0.3">
      <c r="A48" s="6" t="s">
        <v>64</v>
      </c>
      <c r="B48" s="6" t="s">
        <v>1174</v>
      </c>
      <c r="C48" s="6" t="s">
        <v>359</v>
      </c>
      <c r="D48" s="6" t="s">
        <v>360</v>
      </c>
      <c r="E48" s="6" t="s">
        <v>361</v>
      </c>
      <c r="F48" s="6" t="s">
        <v>21</v>
      </c>
      <c r="G48" s="6" t="s">
        <v>16</v>
      </c>
      <c r="H48" s="6" t="s">
        <v>290</v>
      </c>
      <c r="I48" s="6" t="s">
        <v>1095</v>
      </c>
      <c r="J48" s="7">
        <v>8</v>
      </c>
      <c r="K48" s="7">
        <v>65</v>
      </c>
      <c r="L48" s="7" t="str">
        <f t="shared" si="1"/>
        <v>Không mở</v>
      </c>
      <c r="M48" s="11">
        <f t="shared" si="2"/>
        <v>0.12307692307692308</v>
      </c>
    </row>
    <row r="49" spans="1:13" ht="27.6" x14ac:dyDescent="0.3">
      <c r="A49" s="6" t="s">
        <v>65</v>
      </c>
      <c r="B49" s="6" t="s">
        <v>1175</v>
      </c>
      <c r="C49" s="6" t="s">
        <v>362</v>
      </c>
      <c r="D49" s="6" t="s">
        <v>360</v>
      </c>
      <c r="E49" s="6" t="s">
        <v>361</v>
      </c>
      <c r="F49" s="6" t="s">
        <v>21</v>
      </c>
      <c r="G49" s="6" t="s">
        <v>16</v>
      </c>
      <c r="H49" s="6" t="s">
        <v>290</v>
      </c>
      <c r="I49" s="6" t="s">
        <v>1095</v>
      </c>
      <c r="J49" s="7">
        <v>64</v>
      </c>
      <c r="K49" s="7">
        <v>65</v>
      </c>
      <c r="L49" s="7" t="str">
        <f t="shared" si="1"/>
        <v>Mở</v>
      </c>
      <c r="M49" s="11">
        <f t="shared" si="2"/>
        <v>0.98461538461538467</v>
      </c>
    </row>
    <row r="50" spans="1:13" ht="27.6" x14ac:dyDescent="0.3">
      <c r="A50" s="6" t="s">
        <v>66</v>
      </c>
      <c r="B50" s="6" t="s">
        <v>1176</v>
      </c>
      <c r="C50" s="6" t="s">
        <v>544</v>
      </c>
      <c r="D50" s="6" t="s">
        <v>545</v>
      </c>
      <c r="E50" s="6" t="s">
        <v>546</v>
      </c>
      <c r="F50" s="6" t="s">
        <v>21</v>
      </c>
      <c r="G50" s="6" t="s">
        <v>16</v>
      </c>
      <c r="H50" s="6" t="s">
        <v>290</v>
      </c>
      <c r="I50" s="6" t="s">
        <v>1095</v>
      </c>
      <c r="J50" s="7">
        <v>21</v>
      </c>
      <c r="K50" s="7">
        <v>65</v>
      </c>
      <c r="L50" s="7" t="str">
        <f t="shared" si="1"/>
        <v>Không mở</v>
      </c>
      <c r="M50" s="11">
        <f t="shared" si="2"/>
        <v>0.32307692307692309</v>
      </c>
    </row>
    <row r="51" spans="1:13" ht="41.4" x14ac:dyDescent="0.3">
      <c r="A51" s="6" t="s">
        <v>67</v>
      </c>
      <c r="B51" s="6" t="s">
        <v>1177</v>
      </c>
      <c r="C51" s="6" t="s">
        <v>628</v>
      </c>
      <c r="D51" s="6" t="s">
        <v>629</v>
      </c>
      <c r="E51" s="6" t="s">
        <v>630</v>
      </c>
      <c r="F51" s="6" t="s">
        <v>21</v>
      </c>
      <c r="G51" s="6" t="s">
        <v>16</v>
      </c>
      <c r="H51" s="6" t="s">
        <v>290</v>
      </c>
      <c r="I51" s="6" t="s">
        <v>1095</v>
      </c>
      <c r="J51" s="7">
        <v>26</v>
      </c>
      <c r="K51" s="7">
        <v>65</v>
      </c>
      <c r="L51" s="14" t="s">
        <v>1736</v>
      </c>
      <c r="M51" s="11">
        <f t="shared" si="2"/>
        <v>0.4</v>
      </c>
    </row>
    <row r="52" spans="1:13" ht="27.6" x14ac:dyDescent="0.3">
      <c r="A52" s="6" t="s">
        <v>68</v>
      </c>
      <c r="B52" s="6" t="s">
        <v>1178</v>
      </c>
      <c r="C52" s="6" t="s">
        <v>635</v>
      </c>
      <c r="D52" s="6" t="s">
        <v>636</v>
      </c>
      <c r="E52" s="6" t="s">
        <v>637</v>
      </c>
      <c r="F52" s="6" t="s">
        <v>267</v>
      </c>
      <c r="G52" s="6" t="s">
        <v>16</v>
      </c>
      <c r="H52" s="6" t="s">
        <v>290</v>
      </c>
      <c r="I52" s="6" t="s">
        <v>1095</v>
      </c>
      <c r="J52" s="7">
        <v>7</v>
      </c>
      <c r="K52" s="7">
        <v>30</v>
      </c>
      <c r="L52" s="7" t="str">
        <f t="shared" si="1"/>
        <v>Không mở</v>
      </c>
      <c r="M52" s="11">
        <f t="shared" si="2"/>
        <v>0.23333333333333334</v>
      </c>
    </row>
    <row r="53" spans="1:13" ht="27.6" x14ac:dyDescent="0.3">
      <c r="A53" s="6" t="s">
        <v>70</v>
      </c>
      <c r="B53" s="6" t="s">
        <v>1179</v>
      </c>
      <c r="C53" s="6" t="s">
        <v>663</v>
      </c>
      <c r="D53" s="6" t="s">
        <v>664</v>
      </c>
      <c r="E53" s="6" t="s">
        <v>665</v>
      </c>
      <c r="F53" s="6" t="s">
        <v>267</v>
      </c>
      <c r="G53" s="6" t="s">
        <v>16</v>
      </c>
      <c r="H53" s="6" t="s">
        <v>290</v>
      </c>
      <c r="I53" s="6" t="s">
        <v>1095</v>
      </c>
      <c r="J53" s="7">
        <v>1</v>
      </c>
      <c r="K53" s="7">
        <v>30</v>
      </c>
      <c r="L53" s="7" t="str">
        <f t="shared" si="1"/>
        <v>Không mở</v>
      </c>
      <c r="M53" s="11">
        <f t="shared" si="2"/>
        <v>3.3333333333333333E-2</v>
      </c>
    </row>
    <row r="54" spans="1:13" ht="41.4" x14ac:dyDescent="0.3">
      <c r="A54" s="6" t="s">
        <v>71</v>
      </c>
      <c r="B54" s="6" t="s">
        <v>1180</v>
      </c>
      <c r="C54" s="6" t="s">
        <v>352</v>
      </c>
      <c r="D54" s="6" t="s">
        <v>353</v>
      </c>
      <c r="E54" s="6" t="s">
        <v>354</v>
      </c>
      <c r="F54" s="6" t="s">
        <v>15</v>
      </c>
      <c r="G54" s="6" t="s">
        <v>16</v>
      </c>
      <c r="H54" s="6" t="s">
        <v>290</v>
      </c>
      <c r="I54" s="6" t="s">
        <v>1095</v>
      </c>
      <c r="J54" s="7">
        <v>37</v>
      </c>
      <c r="K54" s="7">
        <v>65</v>
      </c>
      <c r="L54" s="14" t="s">
        <v>1736</v>
      </c>
      <c r="M54" s="11">
        <f t="shared" si="2"/>
        <v>0.56923076923076921</v>
      </c>
    </row>
    <row r="55" spans="1:13" ht="27.6" x14ac:dyDescent="0.3">
      <c r="A55" s="6" t="s">
        <v>72</v>
      </c>
      <c r="B55" s="6" t="s">
        <v>1181</v>
      </c>
      <c r="C55" s="6" t="s">
        <v>1182</v>
      </c>
      <c r="D55" s="6" t="s">
        <v>353</v>
      </c>
      <c r="E55" s="6" t="s">
        <v>354</v>
      </c>
      <c r="F55" s="6" t="s">
        <v>15</v>
      </c>
      <c r="G55" s="6" t="s">
        <v>16</v>
      </c>
      <c r="H55" s="6" t="s">
        <v>290</v>
      </c>
      <c r="I55" s="6" t="s">
        <v>1095</v>
      </c>
      <c r="J55" s="7">
        <v>65</v>
      </c>
      <c r="K55" s="7">
        <v>65</v>
      </c>
      <c r="L55" s="7" t="str">
        <f t="shared" si="1"/>
        <v>Mở</v>
      </c>
      <c r="M55" s="11">
        <f t="shared" si="2"/>
        <v>1</v>
      </c>
    </row>
    <row r="56" spans="1:13" ht="41.4" x14ac:dyDescent="0.3">
      <c r="A56" s="6" t="s">
        <v>73</v>
      </c>
      <c r="B56" s="6" t="s">
        <v>1183</v>
      </c>
      <c r="C56" s="6" t="s">
        <v>1184</v>
      </c>
      <c r="D56" s="6" t="s">
        <v>1185</v>
      </c>
      <c r="E56" s="6" t="s">
        <v>1186</v>
      </c>
      <c r="F56" s="6" t="s">
        <v>225</v>
      </c>
      <c r="G56" s="6" t="s">
        <v>16</v>
      </c>
      <c r="H56" s="6" t="s">
        <v>290</v>
      </c>
      <c r="I56" s="6" t="s">
        <v>1095</v>
      </c>
      <c r="J56" s="7">
        <v>26</v>
      </c>
      <c r="K56" s="7">
        <v>65</v>
      </c>
      <c r="L56" s="14" t="s">
        <v>1736</v>
      </c>
      <c r="M56" s="11">
        <f t="shared" si="2"/>
        <v>0.4</v>
      </c>
    </row>
    <row r="57" spans="1:13" ht="27.6" x14ac:dyDescent="0.3">
      <c r="A57" s="6" t="s">
        <v>74</v>
      </c>
      <c r="B57" s="6" t="s">
        <v>1187</v>
      </c>
      <c r="C57" s="6" t="s">
        <v>363</v>
      </c>
      <c r="D57" s="6" t="s">
        <v>364</v>
      </c>
      <c r="E57" s="6" t="s">
        <v>365</v>
      </c>
      <c r="F57" s="6" t="s">
        <v>21</v>
      </c>
      <c r="G57" s="6" t="s">
        <v>16</v>
      </c>
      <c r="H57" s="6" t="s">
        <v>290</v>
      </c>
      <c r="I57" s="6" t="s">
        <v>1095</v>
      </c>
      <c r="J57" s="7">
        <v>5</v>
      </c>
      <c r="K57" s="7">
        <v>65</v>
      </c>
      <c r="L57" s="7" t="str">
        <f t="shared" si="1"/>
        <v>Không mở</v>
      </c>
      <c r="M57" s="11">
        <f t="shared" si="2"/>
        <v>7.6923076923076927E-2</v>
      </c>
    </row>
    <row r="58" spans="1:13" ht="27.6" x14ac:dyDescent="0.3">
      <c r="A58" s="6" t="s">
        <v>75</v>
      </c>
      <c r="B58" s="6" t="s">
        <v>1188</v>
      </c>
      <c r="C58" s="6" t="s">
        <v>1189</v>
      </c>
      <c r="D58" s="6" t="s">
        <v>364</v>
      </c>
      <c r="E58" s="6" t="s">
        <v>365</v>
      </c>
      <c r="F58" s="6" t="s">
        <v>21</v>
      </c>
      <c r="G58" s="6" t="s">
        <v>16</v>
      </c>
      <c r="H58" s="6" t="s">
        <v>290</v>
      </c>
      <c r="I58" s="6" t="s">
        <v>1095</v>
      </c>
      <c r="J58" s="7">
        <v>12</v>
      </c>
      <c r="K58" s="7">
        <v>65</v>
      </c>
      <c r="L58" s="7" t="str">
        <f t="shared" si="1"/>
        <v>Không mở</v>
      </c>
      <c r="M58" s="11">
        <f t="shared" si="2"/>
        <v>0.18461538461538463</v>
      </c>
    </row>
    <row r="59" spans="1:13" ht="27.6" x14ac:dyDescent="0.3">
      <c r="A59" s="6" t="s">
        <v>76</v>
      </c>
      <c r="B59" s="6" t="s">
        <v>1190</v>
      </c>
      <c r="C59" s="6" t="s">
        <v>1191</v>
      </c>
      <c r="D59" s="6" t="s">
        <v>1192</v>
      </c>
      <c r="E59" s="6" t="s">
        <v>1193</v>
      </c>
      <c r="F59" s="6" t="s">
        <v>21</v>
      </c>
      <c r="G59" s="6" t="s">
        <v>16</v>
      </c>
      <c r="H59" s="6" t="s">
        <v>290</v>
      </c>
      <c r="I59" s="6" t="s">
        <v>1095</v>
      </c>
      <c r="J59" s="7">
        <v>15</v>
      </c>
      <c r="K59" s="7">
        <v>65</v>
      </c>
      <c r="L59" s="7" t="str">
        <f t="shared" si="1"/>
        <v>Không mở</v>
      </c>
      <c r="M59" s="11">
        <f t="shared" si="2"/>
        <v>0.23076923076923078</v>
      </c>
    </row>
    <row r="60" spans="1:13" ht="27.6" x14ac:dyDescent="0.3">
      <c r="A60" s="6" t="s">
        <v>77</v>
      </c>
      <c r="B60" s="6" t="s">
        <v>1194</v>
      </c>
      <c r="C60" s="6" t="s">
        <v>236</v>
      </c>
      <c r="D60" s="6" t="s">
        <v>237</v>
      </c>
      <c r="E60" s="6" t="s">
        <v>238</v>
      </c>
      <c r="F60" s="6" t="s">
        <v>21</v>
      </c>
      <c r="G60" s="6" t="s">
        <v>16</v>
      </c>
      <c r="H60" s="6" t="s">
        <v>290</v>
      </c>
      <c r="I60" s="6" t="s">
        <v>1095</v>
      </c>
      <c r="J60" s="7">
        <v>65</v>
      </c>
      <c r="K60" s="7">
        <v>65</v>
      </c>
      <c r="L60" s="7" t="str">
        <f t="shared" si="1"/>
        <v>Mở</v>
      </c>
      <c r="M60" s="11">
        <f t="shared" si="2"/>
        <v>1</v>
      </c>
    </row>
    <row r="61" spans="1:13" ht="27.6" x14ac:dyDescent="0.3">
      <c r="A61" s="6" t="s">
        <v>81</v>
      </c>
      <c r="B61" s="6" t="s">
        <v>1195</v>
      </c>
      <c r="C61" s="6" t="s">
        <v>1196</v>
      </c>
      <c r="D61" s="6" t="s">
        <v>1197</v>
      </c>
      <c r="E61" s="6" t="s">
        <v>1198</v>
      </c>
      <c r="F61" s="6" t="s">
        <v>267</v>
      </c>
      <c r="G61" s="6" t="s">
        <v>16</v>
      </c>
      <c r="H61" s="6" t="s">
        <v>290</v>
      </c>
      <c r="I61" s="6" t="s">
        <v>1095</v>
      </c>
      <c r="J61" s="7">
        <v>30</v>
      </c>
      <c r="K61" s="7">
        <v>30</v>
      </c>
      <c r="L61" s="7" t="str">
        <f t="shared" si="1"/>
        <v>Mở</v>
      </c>
      <c r="M61" s="11">
        <f t="shared" si="2"/>
        <v>1</v>
      </c>
    </row>
    <row r="62" spans="1:13" ht="27.6" x14ac:dyDescent="0.3">
      <c r="A62" s="6" t="s">
        <v>69</v>
      </c>
      <c r="B62" s="6" t="s">
        <v>1199</v>
      </c>
      <c r="C62" s="6" t="s">
        <v>1200</v>
      </c>
      <c r="D62" s="6" t="s">
        <v>1201</v>
      </c>
      <c r="E62" s="6" t="s">
        <v>1202</v>
      </c>
      <c r="F62" s="6" t="s">
        <v>267</v>
      </c>
      <c r="G62" s="6" t="s">
        <v>16</v>
      </c>
      <c r="H62" s="6" t="s">
        <v>290</v>
      </c>
      <c r="I62" s="6" t="s">
        <v>1095</v>
      </c>
      <c r="J62" s="7">
        <v>13</v>
      </c>
      <c r="K62" s="7">
        <v>30</v>
      </c>
      <c r="L62" s="7" t="str">
        <f t="shared" si="1"/>
        <v>Không mở</v>
      </c>
      <c r="M62" s="11">
        <f t="shared" si="2"/>
        <v>0.43333333333333335</v>
      </c>
    </row>
    <row r="63" spans="1:13" ht="58.2" customHeight="1" x14ac:dyDescent="0.3">
      <c r="A63" s="6" t="s">
        <v>84</v>
      </c>
      <c r="B63" s="6" t="s">
        <v>1203</v>
      </c>
      <c r="C63" s="6" t="s">
        <v>375</v>
      </c>
      <c r="D63" s="6" t="s">
        <v>376</v>
      </c>
      <c r="E63" s="6" t="s">
        <v>377</v>
      </c>
      <c r="F63" s="6" t="s">
        <v>21</v>
      </c>
      <c r="G63" s="6" t="s">
        <v>16</v>
      </c>
      <c r="H63" s="6" t="s">
        <v>290</v>
      </c>
      <c r="I63" s="6" t="s">
        <v>1095</v>
      </c>
      <c r="J63" s="7">
        <v>65</v>
      </c>
      <c r="K63" s="7">
        <v>65</v>
      </c>
      <c r="L63" s="7" t="str">
        <f t="shared" si="1"/>
        <v>Mở</v>
      </c>
      <c r="M63" s="11">
        <f t="shared" si="2"/>
        <v>1</v>
      </c>
    </row>
    <row r="64" spans="1:13" ht="27.6" x14ac:dyDescent="0.3">
      <c r="A64" s="6" t="s">
        <v>86</v>
      </c>
      <c r="B64" s="6" t="s">
        <v>1204</v>
      </c>
      <c r="C64" s="6" t="s">
        <v>271</v>
      </c>
      <c r="D64" s="6" t="s">
        <v>272</v>
      </c>
      <c r="E64" s="6" t="s">
        <v>273</v>
      </c>
      <c r="F64" s="6" t="s">
        <v>21</v>
      </c>
      <c r="G64" s="6" t="s">
        <v>16</v>
      </c>
      <c r="H64" s="6" t="s">
        <v>290</v>
      </c>
      <c r="I64" s="6" t="s">
        <v>1095</v>
      </c>
      <c r="J64" s="7">
        <v>59</v>
      </c>
      <c r="K64" s="7">
        <v>65</v>
      </c>
      <c r="L64" s="7" t="str">
        <f t="shared" si="1"/>
        <v>Mở</v>
      </c>
      <c r="M64" s="11">
        <f t="shared" si="2"/>
        <v>0.90769230769230769</v>
      </c>
    </row>
    <row r="65" spans="1:13" ht="27.6" x14ac:dyDescent="0.3">
      <c r="A65" s="6" t="s">
        <v>88</v>
      </c>
      <c r="B65" s="6" t="s">
        <v>1205</v>
      </c>
      <c r="C65" s="6" t="s">
        <v>1206</v>
      </c>
      <c r="D65" s="6" t="s">
        <v>1207</v>
      </c>
      <c r="E65" s="6" t="s">
        <v>1208</v>
      </c>
      <c r="F65" s="6" t="s">
        <v>21</v>
      </c>
      <c r="G65" s="6" t="s">
        <v>16</v>
      </c>
      <c r="H65" s="6" t="s">
        <v>290</v>
      </c>
      <c r="I65" s="6" t="s">
        <v>1095</v>
      </c>
      <c r="J65" s="7">
        <v>65</v>
      </c>
      <c r="K65" s="7">
        <v>65</v>
      </c>
      <c r="L65" s="7" t="str">
        <f t="shared" si="1"/>
        <v>Mở</v>
      </c>
      <c r="M65" s="11">
        <f t="shared" si="2"/>
        <v>1</v>
      </c>
    </row>
    <row r="66" spans="1:13" ht="27.6" x14ac:dyDescent="0.3">
      <c r="A66" s="6" t="s">
        <v>90</v>
      </c>
      <c r="B66" s="6" t="s">
        <v>1209</v>
      </c>
      <c r="C66" s="6" t="s">
        <v>1210</v>
      </c>
      <c r="D66" s="6" t="s">
        <v>1211</v>
      </c>
      <c r="E66" s="6" t="s">
        <v>1212</v>
      </c>
      <c r="F66" s="6" t="s">
        <v>267</v>
      </c>
      <c r="G66" s="6" t="s">
        <v>16</v>
      </c>
      <c r="H66" s="6" t="s">
        <v>290</v>
      </c>
      <c r="I66" s="6" t="s">
        <v>1095</v>
      </c>
      <c r="J66" s="7">
        <v>3</v>
      </c>
      <c r="K66" s="7">
        <v>30</v>
      </c>
      <c r="L66" s="7" t="str">
        <f t="shared" si="1"/>
        <v>Không mở</v>
      </c>
      <c r="M66" s="11">
        <f t="shared" si="2"/>
        <v>0.1</v>
      </c>
    </row>
    <row r="67" spans="1:13" ht="27.6" x14ac:dyDescent="0.3">
      <c r="A67" s="6" t="s">
        <v>19</v>
      </c>
      <c r="B67" s="6" t="s">
        <v>1213</v>
      </c>
      <c r="C67" s="6" t="s">
        <v>705</v>
      </c>
      <c r="D67" s="6" t="s">
        <v>543</v>
      </c>
      <c r="E67" s="6" t="s">
        <v>706</v>
      </c>
      <c r="F67" s="6" t="s">
        <v>21</v>
      </c>
      <c r="G67" s="6" t="s">
        <v>16</v>
      </c>
      <c r="H67" s="6" t="s">
        <v>290</v>
      </c>
      <c r="I67" s="6" t="s">
        <v>1095</v>
      </c>
      <c r="J67" s="7">
        <v>5</v>
      </c>
      <c r="K67" s="7">
        <v>65</v>
      </c>
      <c r="L67" s="7" t="str">
        <f t="shared" si="1"/>
        <v>Không mở</v>
      </c>
      <c r="M67" s="11">
        <f t="shared" si="2"/>
        <v>7.6923076923076927E-2</v>
      </c>
    </row>
    <row r="68" spans="1:13" ht="27.6" x14ac:dyDescent="0.3">
      <c r="A68" s="6" t="s">
        <v>91</v>
      </c>
      <c r="B68" s="6" t="s">
        <v>1214</v>
      </c>
      <c r="C68" s="6" t="s">
        <v>721</v>
      </c>
      <c r="D68" s="6" t="s">
        <v>355</v>
      </c>
      <c r="E68" s="6" t="s">
        <v>722</v>
      </c>
      <c r="F68" s="6" t="s">
        <v>21</v>
      </c>
      <c r="G68" s="6" t="s">
        <v>16</v>
      </c>
      <c r="H68" s="6" t="s">
        <v>290</v>
      </c>
      <c r="I68" s="6" t="s">
        <v>1095</v>
      </c>
      <c r="J68" s="7">
        <v>7</v>
      </c>
      <c r="K68" s="7">
        <v>65</v>
      </c>
      <c r="L68" s="7" t="str">
        <f t="shared" ref="L68:L131" si="3">IF(M68&gt;=75%,"Mở","Không mở")</f>
        <v>Không mở</v>
      </c>
      <c r="M68" s="11">
        <f t="shared" ref="M68:M131" si="4">J68/K68</f>
        <v>0.1076923076923077</v>
      </c>
    </row>
    <row r="69" spans="1:13" ht="27.6" x14ac:dyDescent="0.3">
      <c r="A69" s="6" t="s">
        <v>92</v>
      </c>
      <c r="B69" s="6" t="s">
        <v>1215</v>
      </c>
      <c r="C69" s="6" t="s">
        <v>707</v>
      </c>
      <c r="D69" s="6" t="s">
        <v>612</v>
      </c>
      <c r="E69" s="6" t="s">
        <v>708</v>
      </c>
      <c r="F69" s="6" t="s">
        <v>21</v>
      </c>
      <c r="G69" s="6" t="s">
        <v>16</v>
      </c>
      <c r="H69" s="6" t="s">
        <v>290</v>
      </c>
      <c r="I69" s="6" t="s">
        <v>1095</v>
      </c>
      <c r="J69" s="7">
        <v>55</v>
      </c>
      <c r="K69" s="7">
        <v>65</v>
      </c>
      <c r="L69" s="7" t="str">
        <f t="shared" si="3"/>
        <v>Mở</v>
      </c>
      <c r="M69" s="11">
        <f t="shared" si="4"/>
        <v>0.84615384615384615</v>
      </c>
    </row>
    <row r="70" spans="1:13" ht="27.6" x14ac:dyDescent="0.3">
      <c r="A70" s="6" t="s">
        <v>93</v>
      </c>
      <c r="B70" s="6" t="s">
        <v>1216</v>
      </c>
      <c r="C70" s="6" t="s">
        <v>616</v>
      </c>
      <c r="D70" s="6" t="s">
        <v>617</v>
      </c>
      <c r="E70" s="6" t="s">
        <v>618</v>
      </c>
      <c r="F70" s="6" t="s">
        <v>21</v>
      </c>
      <c r="G70" s="6" t="s">
        <v>16</v>
      </c>
      <c r="H70" s="6" t="s">
        <v>290</v>
      </c>
      <c r="I70" s="6" t="s">
        <v>1095</v>
      </c>
      <c r="J70" s="7">
        <v>11</v>
      </c>
      <c r="K70" s="7">
        <v>65</v>
      </c>
      <c r="L70" s="7" t="str">
        <f t="shared" si="3"/>
        <v>Không mở</v>
      </c>
      <c r="M70" s="11">
        <f t="shared" si="4"/>
        <v>0.16923076923076924</v>
      </c>
    </row>
    <row r="71" spans="1:13" ht="41.4" x14ac:dyDescent="0.3">
      <c r="A71" s="6" t="s">
        <v>94</v>
      </c>
      <c r="B71" s="6" t="s">
        <v>1217</v>
      </c>
      <c r="C71" s="6" t="s">
        <v>622</v>
      </c>
      <c r="D71" s="6" t="s">
        <v>623</v>
      </c>
      <c r="E71" s="6" t="s">
        <v>624</v>
      </c>
      <c r="F71" s="6" t="s">
        <v>21</v>
      </c>
      <c r="G71" s="6" t="s">
        <v>16</v>
      </c>
      <c r="H71" s="6" t="s">
        <v>290</v>
      </c>
      <c r="I71" s="6" t="s">
        <v>1095</v>
      </c>
      <c r="J71" s="7">
        <v>37</v>
      </c>
      <c r="K71" s="7">
        <v>65</v>
      </c>
      <c r="L71" s="14" t="s">
        <v>1736</v>
      </c>
      <c r="M71" s="11">
        <f t="shared" si="4"/>
        <v>0.56923076923076921</v>
      </c>
    </row>
    <row r="72" spans="1:13" ht="27.6" x14ac:dyDescent="0.3">
      <c r="A72" s="6" t="s">
        <v>95</v>
      </c>
      <c r="B72" s="6" t="s">
        <v>1218</v>
      </c>
      <c r="C72" s="6" t="s">
        <v>1219</v>
      </c>
      <c r="D72" s="6" t="s">
        <v>1220</v>
      </c>
      <c r="E72" s="6" t="s">
        <v>1221</v>
      </c>
      <c r="F72" s="6" t="s">
        <v>21</v>
      </c>
      <c r="G72" s="6" t="s">
        <v>16</v>
      </c>
      <c r="H72" s="6" t="s">
        <v>290</v>
      </c>
      <c r="I72" s="6" t="s">
        <v>1095</v>
      </c>
      <c r="J72" s="7">
        <v>65</v>
      </c>
      <c r="K72" s="7">
        <v>65</v>
      </c>
      <c r="L72" s="7" t="str">
        <f t="shared" si="3"/>
        <v>Mở</v>
      </c>
      <c r="M72" s="11">
        <f t="shared" si="4"/>
        <v>1</v>
      </c>
    </row>
    <row r="73" spans="1:13" ht="27.6" x14ac:dyDescent="0.3">
      <c r="A73" s="6" t="s">
        <v>96</v>
      </c>
      <c r="B73" s="6" t="s">
        <v>1222</v>
      </c>
      <c r="C73" s="6" t="s">
        <v>1223</v>
      </c>
      <c r="D73" s="6" t="s">
        <v>1224</v>
      </c>
      <c r="E73" s="6" t="s">
        <v>1225</v>
      </c>
      <c r="F73" s="6" t="s">
        <v>21</v>
      </c>
      <c r="G73" s="6" t="s">
        <v>16</v>
      </c>
      <c r="H73" s="6" t="s">
        <v>290</v>
      </c>
      <c r="I73" s="6" t="s">
        <v>1095</v>
      </c>
      <c r="J73" s="7">
        <v>65</v>
      </c>
      <c r="K73" s="7">
        <v>65</v>
      </c>
      <c r="L73" s="7" t="str">
        <f t="shared" si="3"/>
        <v>Mở</v>
      </c>
      <c r="M73" s="11">
        <f t="shared" si="4"/>
        <v>1</v>
      </c>
    </row>
    <row r="74" spans="1:13" ht="27.6" x14ac:dyDescent="0.3">
      <c r="A74" s="6" t="s">
        <v>97</v>
      </c>
      <c r="B74" s="6" t="s">
        <v>1226</v>
      </c>
      <c r="C74" s="6" t="s">
        <v>1227</v>
      </c>
      <c r="D74" s="6" t="s">
        <v>1228</v>
      </c>
      <c r="E74" s="6" t="s">
        <v>1229</v>
      </c>
      <c r="F74" s="6" t="s">
        <v>21</v>
      </c>
      <c r="G74" s="6" t="s">
        <v>16</v>
      </c>
      <c r="H74" s="6" t="s">
        <v>290</v>
      </c>
      <c r="I74" s="6" t="s">
        <v>1095</v>
      </c>
      <c r="J74" s="7">
        <v>64</v>
      </c>
      <c r="K74" s="7">
        <v>65</v>
      </c>
      <c r="L74" s="7" t="str">
        <f t="shared" si="3"/>
        <v>Mở</v>
      </c>
      <c r="M74" s="11">
        <f t="shared" si="4"/>
        <v>0.98461538461538467</v>
      </c>
    </row>
    <row r="75" spans="1:13" ht="27.6" x14ac:dyDescent="0.3">
      <c r="A75" s="6" t="s">
        <v>98</v>
      </c>
      <c r="B75" s="6" t="s">
        <v>1230</v>
      </c>
      <c r="C75" s="6" t="s">
        <v>221</v>
      </c>
      <c r="D75" s="6" t="s">
        <v>222</v>
      </c>
      <c r="E75" s="6" t="s">
        <v>223</v>
      </c>
      <c r="F75" s="6" t="s">
        <v>21</v>
      </c>
      <c r="G75" s="6" t="s">
        <v>16</v>
      </c>
      <c r="H75" s="6" t="s">
        <v>290</v>
      </c>
      <c r="I75" s="6" t="s">
        <v>1095</v>
      </c>
      <c r="J75" s="7">
        <v>12</v>
      </c>
      <c r="K75" s="7">
        <v>65</v>
      </c>
      <c r="L75" s="7" t="str">
        <f t="shared" si="3"/>
        <v>Không mở</v>
      </c>
      <c r="M75" s="11">
        <f t="shared" si="4"/>
        <v>0.18461538461538463</v>
      </c>
    </row>
    <row r="76" spans="1:13" ht="27.6" x14ac:dyDescent="0.3">
      <c r="A76" s="6" t="s">
        <v>99</v>
      </c>
      <c r="B76" s="6" t="s">
        <v>1231</v>
      </c>
      <c r="C76" s="6" t="s">
        <v>224</v>
      </c>
      <c r="D76" s="6" t="s">
        <v>222</v>
      </c>
      <c r="E76" s="6" t="s">
        <v>223</v>
      </c>
      <c r="F76" s="6" t="s">
        <v>21</v>
      </c>
      <c r="G76" s="6" t="s">
        <v>16</v>
      </c>
      <c r="H76" s="6" t="s">
        <v>290</v>
      </c>
      <c r="I76" s="6" t="s">
        <v>1095</v>
      </c>
      <c r="J76" s="7">
        <v>63</v>
      </c>
      <c r="K76" s="7">
        <v>65</v>
      </c>
      <c r="L76" s="7" t="str">
        <f t="shared" si="3"/>
        <v>Mở</v>
      </c>
      <c r="M76" s="11">
        <f t="shared" si="4"/>
        <v>0.96923076923076923</v>
      </c>
    </row>
    <row r="77" spans="1:13" ht="27.6" x14ac:dyDescent="0.3">
      <c r="A77" s="6" t="s">
        <v>100</v>
      </c>
      <c r="B77" s="6" t="s">
        <v>1232</v>
      </c>
      <c r="C77" s="6" t="s">
        <v>226</v>
      </c>
      <c r="D77" s="6" t="s">
        <v>227</v>
      </c>
      <c r="E77" s="6" t="s">
        <v>228</v>
      </c>
      <c r="F77" s="6" t="s">
        <v>21</v>
      </c>
      <c r="G77" s="6" t="s">
        <v>16</v>
      </c>
      <c r="H77" s="6" t="s">
        <v>290</v>
      </c>
      <c r="I77" s="6" t="s">
        <v>1095</v>
      </c>
      <c r="J77" s="7">
        <v>65</v>
      </c>
      <c r="K77" s="7">
        <v>65</v>
      </c>
      <c r="L77" s="7" t="str">
        <f t="shared" si="3"/>
        <v>Mở</v>
      </c>
      <c r="M77" s="11">
        <f t="shared" si="4"/>
        <v>1</v>
      </c>
    </row>
    <row r="78" spans="1:13" ht="27.6" x14ac:dyDescent="0.3">
      <c r="A78" s="6" t="s">
        <v>101</v>
      </c>
      <c r="B78" s="6" t="s">
        <v>1233</v>
      </c>
      <c r="C78" s="6" t="s">
        <v>229</v>
      </c>
      <c r="D78" s="6" t="s">
        <v>227</v>
      </c>
      <c r="E78" s="6" t="s">
        <v>228</v>
      </c>
      <c r="F78" s="6" t="s">
        <v>21</v>
      </c>
      <c r="G78" s="6" t="s">
        <v>16</v>
      </c>
      <c r="H78" s="6" t="s">
        <v>290</v>
      </c>
      <c r="I78" s="6" t="s">
        <v>1095</v>
      </c>
      <c r="J78" s="7">
        <v>65</v>
      </c>
      <c r="K78" s="7">
        <v>65</v>
      </c>
      <c r="L78" s="7" t="str">
        <f t="shared" si="3"/>
        <v>Mở</v>
      </c>
      <c r="M78" s="11">
        <f t="shared" si="4"/>
        <v>1</v>
      </c>
    </row>
    <row r="79" spans="1:13" ht="27.6" x14ac:dyDescent="0.3">
      <c r="A79" s="6" t="s">
        <v>102</v>
      </c>
      <c r="B79" s="6" t="s">
        <v>1234</v>
      </c>
      <c r="C79" s="6" t="s">
        <v>230</v>
      </c>
      <c r="D79" s="6" t="s">
        <v>231</v>
      </c>
      <c r="E79" s="6" t="s">
        <v>232</v>
      </c>
      <c r="F79" s="6" t="s">
        <v>21</v>
      </c>
      <c r="G79" s="6" t="s">
        <v>16</v>
      </c>
      <c r="H79" s="6" t="s">
        <v>290</v>
      </c>
      <c r="I79" s="6" t="s">
        <v>1095</v>
      </c>
      <c r="J79" s="7">
        <v>65</v>
      </c>
      <c r="K79" s="7">
        <v>65</v>
      </c>
      <c r="L79" s="7" t="str">
        <f t="shared" si="3"/>
        <v>Mở</v>
      </c>
      <c r="M79" s="11">
        <f t="shared" si="4"/>
        <v>1</v>
      </c>
    </row>
    <row r="80" spans="1:13" ht="27.6" x14ac:dyDescent="0.3">
      <c r="A80" s="6" t="s">
        <v>103</v>
      </c>
      <c r="B80" s="6" t="s">
        <v>1235</v>
      </c>
      <c r="C80" s="6" t="s">
        <v>1236</v>
      </c>
      <c r="D80" s="6" t="s">
        <v>1237</v>
      </c>
      <c r="E80" s="6" t="s">
        <v>1238</v>
      </c>
      <c r="F80" s="6" t="s">
        <v>21</v>
      </c>
      <c r="G80" s="6" t="s">
        <v>16</v>
      </c>
      <c r="H80" s="6" t="s">
        <v>290</v>
      </c>
      <c r="I80" s="6" t="s">
        <v>1095</v>
      </c>
      <c r="J80" s="7">
        <v>65</v>
      </c>
      <c r="K80" s="7">
        <v>65</v>
      </c>
      <c r="L80" s="7" t="str">
        <f t="shared" si="3"/>
        <v>Mở</v>
      </c>
      <c r="M80" s="11">
        <f t="shared" si="4"/>
        <v>1</v>
      </c>
    </row>
    <row r="81" spans="1:13" ht="27.6" x14ac:dyDescent="0.3">
      <c r="A81" s="6" t="s">
        <v>104</v>
      </c>
      <c r="B81" s="6" t="s">
        <v>1239</v>
      </c>
      <c r="C81" s="6" t="s">
        <v>401</v>
      </c>
      <c r="D81" s="6" t="s">
        <v>402</v>
      </c>
      <c r="E81" s="6" t="s">
        <v>403</v>
      </c>
      <c r="F81" s="6" t="s">
        <v>21</v>
      </c>
      <c r="G81" s="6" t="s">
        <v>16</v>
      </c>
      <c r="H81" s="6" t="s">
        <v>290</v>
      </c>
      <c r="I81" s="6" t="s">
        <v>1095</v>
      </c>
      <c r="J81" s="7">
        <v>42</v>
      </c>
      <c r="K81" s="7">
        <v>65</v>
      </c>
      <c r="L81" s="7" t="s">
        <v>10</v>
      </c>
      <c r="M81" s="11">
        <f t="shared" si="4"/>
        <v>0.64615384615384619</v>
      </c>
    </row>
    <row r="82" spans="1:13" ht="27.6" x14ac:dyDescent="0.3">
      <c r="A82" s="6" t="s">
        <v>105</v>
      </c>
      <c r="B82" s="6" t="s">
        <v>1240</v>
      </c>
      <c r="C82" s="6" t="s">
        <v>427</v>
      </c>
      <c r="D82" s="6" t="s">
        <v>428</v>
      </c>
      <c r="E82" s="6" t="s">
        <v>429</v>
      </c>
      <c r="F82" s="6" t="s">
        <v>15</v>
      </c>
      <c r="G82" s="6" t="s">
        <v>16</v>
      </c>
      <c r="H82" s="6" t="s">
        <v>290</v>
      </c>
      <c r="I82" s="6" t="s">
        <v>1095</v>
      </c>
      <c r="J82" s="7">
        <v>18</v>
      </c>
      <c r="K82" s="7">
        <v>65</v>
      </c>
      <c r="L82" s="7" t="str">
        <f t="shared" si="3"/>
        <v>Không mở</v>
      </c>
      <c r="M82" s="11">
        <f t="shared" si="4"/>
        <v>0.27692307692307694</v>
      </c>
    </row>
    <row r="83" spans="1:13" ht="27.6" x14ac:dyDescent="0.3">
      <c r="A83" s="6" t="s">
        <v>106</v>
      </c>
      <c r="B83" s="6" t="s">
        <v>1241</v>
      </c>
      <c r="C83" s="6" t="s">
        <v>430</v>
      </c>
      <c r="D83" s="6" t="s">
        <v>431</v>
      </c>
      <c r="E83" s="6" t="s">
        <v>432</v>
      </c>
      <c r="F83" s="6" t="s">
        <v>21</v>
      </c>
      <c r="G83" s="6" t="s">
        <v>16</v>
      </c>
      <c r="H83" s="6" t="s">
        <v>290</v>
      </c>
      <c r="I83" s="6" t="s">
        <v>1095</v>
      </c>
      <c r="J83" s="7">
        <v>1</v>
      </c>
      <c r="K83" s="7">
        <v>65</v>
      </c>
      <c r="L83" s="7" t="str">
        <f t="shared" si="3"/>
        <v>Không mở</v>
      </c>
      <c r="M83" s="11">
        <f t="shared" si="4"/>
        <v>1.5384615384615385E-2</v>
      </c>
    </row>
    <row r="84" spans="1:13" ht="27.6" x14ac:dyDescent="0.3">
      <c r="A84" s="6" t="s">
        <v>110</v>
      </c>
      <c r="B84" s="6" t="s">
        <v>1242</v>
      </c>
      <c r="C84" s="6" t="s">
        <v>580</v>
      </c>
      <c r="D84" s="6" t="s">
        <v>431</v>
      </c>
      <c r="E84" s="6" t="s">
        <v>432</v>
      </c>
      <c r="F84" s="6" t="s">
        <v>21</v>
      </c>
      <c r="G84" s="6" t="s">
        <v>16</v>
      </c>
      <c r="H84" s="6" t="s">
        <v>290</v>
      </c>
      <c r="I84" s="6" t="s">
        <v>1095</v>
      </c>
      <c r="J84" s="7">
        <v>16</v>
      </c>
      <c r="K84" s="7">
        <v>65</v>
      </c>
      <c r="L84" s="7" t="str">
        <f t="shared" si="3"/>
        <v>Không mở</v>
      </c>
      <c r="M84" s="11">
        <f t="shared" si="4"/>
        <v>0.24615384615384617</v>
      </c>
    </row>
    <row r="85" spans="1:13" ht="41.4" x14ac:dyDescent="0.3">
      <c r="A85" s="6" t="s">
        <v>112</v>
      </c>
      <c r="B85" s="6" t="s">
        <v>1243</v>
      </c>
      <c r="C85" s="6" t="s">
        <v>666</v>
      </c>
      <c r="D85" s="6" t="s">
        <v>431</v>
      </c>
      <c r="E85" s="6" t="s">
        <v>432</v>
      </c>
      <c r="F85" s="6" t="s">
        <v>21</v>
      </c>
      <c r="G85" s="6" t="s">
        <v>16</v>
      </c>
      <c r="H85" s="6" t="s">
        <v>290</v>
      </c>
      <c r="I85" s="6" t="s">
        <v>1095</v>
      </c>
      <c r="J85" s="7">
        <v>24</v>
      </c>
      <c r="K85" s="7">
        <v>65</v>
      </c>
      <c r="L85" s="14" t="s">
        <v>1736</v>
      </c>
      <c r="M85" s="11">
        <f t="shared" si="4"/>
        <v>0.36923076923076925</v>
      </c>
    </row>
    <row r="86" spans="1:13" ht="27.6" x14ac:dyDescent="0.3">
      <c r="A86" s="6" t="s">
        <v>113</v>
      </c>
      <c r="B86" s="6" t="s">
        <v>1244</v>
      </c>
      <c r="C86" s="6" t="s">
        <v>717</v>
      </c>
      <c r="D86" s="6" t="s">
        <v>431</v>
      </c>
      <c r="E86" s="6" t="s">
        <v>432</v>
      </c>
      <c r="F86" s="6" t="s">
        <v>21</v>
      </c>
      <c r="G86" s="6" t="s">
        <v>16</v>
      </c>
      <c r="H86" s="6" t="s">
        <v>290</v>
      </c>
      <c r="I86" s="6" t="s">
        <v>1095</v>
      </c>
      <c r="J86" s="7">
        <v>65</v>
      </c>
      <c r="K86" s="7">
        <v>65</v>
      </c>
      <c r="L86" s="7" t="str">
        <f t="shared" si="3"/>
        <v>Mở</v>
      </c>
      <c r="M86" s="11">
        <f t="shared" si="4"/>
        <v>1</v>
      </c>
    </row>
    <row r="87" spans="1:13" ht="27.6" x14ac:dyDescent="0.3">
      <c r="A87" s="6" t="s">
        <v>114</v>
      </c>
      <c r="B87" s="6" t="s">
        <v>1245</v>
      </c>
      <c r="C87" s="6" t="s">
        <v>404</v>
      </c>
      <c r="D87" s="6" t="s">
        <v>405</v>
      </c>
      <c r="E87" s="6" t="s">
        <v>406</v>
      </c>
      <c r="F87" s="6" t="s">
        <v>21</v>
      </c>
      <c r="G87" s="6" t="s">
        <v>16</v>
      </c>
      <c r="H87" s="6" t="s">
        <v>290</v>
      </c>
      <c r="I87" s="6" t="s">
        <v>1095</v>
      </c>
      <c r="J87" s="7">
        <v>35</v>
      </c>
      <c r="K87" s="7">
        <v>35</v>
      </c>
      <c r="L87" s="7" t="str">
        <f t="shared" si="3"/>
        <v>Mở</v>
      </c>
      <c r="M87" s="11">
        <f t="shared" si="4"/>
        <v>1</v>
      </c>
    </row>
    <row r="88" spans="1:13" ht="27.6" x14ac:dyDescent="0.3">
      <c r="A88" s="6" t="s">
        <v>115</v>
      </c>
      <c r="B88" s="6" t="s">
        <v>1246</v>
      </c>
      <c r="C88" s="6" t="s">
        <v>407</v>
      </c>
      <c r="D88" s="6" t="s">
        <v>405</v>
      </c>
      <c r="E88" s="6" t="s">
        <v>406</v>
      </c>
      <c r="F88" s="6" t="s">
        <v>21</v>
      </c>
      <c r="G88" s="6" t="s">
        <v>16</v>
      </c>
      <c r="H88" s="6" t="s">
        <v>290</v>
      </c>
      <c r="I88" s="6" t="s">
        <v>1095</v>
      </c>
      <c r="J88" s="7">
        <v>35</v>
      </c>
      <c r="K88" s="7">
        <v>35</v>
      </c>
      <c r="L88" s="7" t="str">
        <f t="shared" si="3"/>
        <v>Mở</v>
      </c>
      <c r="M88" s="11">
        <f t="shared" si="4"/>
        <v>1</v>
      </c>
    </row>
    <row r="89" spans="1:13" ht="27.6" x14ac:dyDescent="0.3">
      <c r="A89" s="6" t="s">
        <v>116</v>
      </c>
      <c r="B89" s="6" t="s">
        <v>1247</v>
      </c>
      <c r="C89" s="6" t="s">
        <v>107</v>
      </c>
      <c r="D89" s="6" t="s">
        <v>108</v>
      </c>
      <c r="E89" s="6" t="s">
        <v>109</v>
      </c>
      <c r="F89" s="6" t="s">
        <v>15</v>
      </c>
      <c r="G89" s="6" t="s">
        <v>16</v>
      </c>
      <c r="H89" s="6" t="s">
        <v>290</v>
      </c>
      <c r="I89" s="6" t="s">
        <v>1095</v>
      </c>
      <c r="J89" s="7">
        <v>19</v>
      </c>
      <c r="K89" s="7">
        <v>65</v>
      </c>
      <c r="L89" s="7" t="str">
        <f t="shared" si="3"/>
        <v>Không mở</v>
      </c>
      <c r="M89" s="11">
        <f t="shared" si="4"/>
        <v>0.29230769230769232</v>
      </c>
    </row>
    <row r="90" spans="1:13" ht="27.6" x14ac:dyDescent="0.3">
      <c r="A90" s="6" t="s">
        <v>117</v>
      </c>
      <c r="B90" s="6" t="s">
        <v>1248</v>
      </c>
      <c r="C90" s="6" t="s">
        <v>111</v>
      </c>
      <c r="D90" s="6" t="s">
        <v>108</v>
      </c>
      <c r="E90" s="6" t="s">
        <v>109</v>
      </c>
      <c r="F90" s="6" t="s">
        <v>15</v>
      </c>
      <c r="G90" s="6" t="s">
        <v>16</v>
      </c>
      <c r="H90" s="6" t="s">
        <v>290</v>
      </c>
      <c r="I90" s="6" t="s">
        <v>1095</v>
      </c>
      <c r="J90" s="7">
        <v>64</v>
      </c>
      <c r="K90" s="7">
        <v>65</v>
      </c>
      <c r="L90" s="7" t="str">
        <f t="shared" si="3"/>
        <v>Mở</v>
      </c>
      <c r="M90" s="11">
        <f t="shared" si="4"/>
        <v>0.98461538461538467</v>
      </c>
    </row>
    <row r="91" spans="1:13" ht="27.6" x14ac:dyDescent="0.3">
      <c r="A91" s="6" t="s">
        <v>118</v>
      </c>
      <c r="B91" s="6" t="s">
        <v>1249</v>
      </c>
      <c r="C91" s="6" t="s">
        <v>260</v>
      </c>
      <c r="D91" s="6" t="s">
        <v>261</v>
      </c>
      <c r="E91" s="6" t="s">
        <v>262</v>
      </c>
      <c r="F91" s="6" t="s">
        <v>15</v>
      </c>
      <c r="G91" s="6" t="s">
        <v>16</v>
      </c>
      <c r="H91" s="6" t="s">
        <v>290</v>
      </c>
      <c r="I91" s="6" t="s">
        <v>1095</v>
      </c>
      <c r="J91" s="7">
        <v>2</v>
      </c>
      <c r="K91" s="7">
        <v>65</v>
      </c>
      <c r="L91" s="7" t="str">
        <f t="shared" si="3"/>
        <v>Không mở</v>
      </c>
      <c r="M91" s="11">
        <f t="shared" si="4"/>
        <v>3.0769230769230771E-2</v>
      </c>
    </row>
    <row r="92" spans="1:13" ht="27.6" x14ac:dyDescent="0.3">
      <c r="A92" s="6" t="s">
        <v>119</v>
      </c>
      <c r="B92" s="6" t="s">
        <v>1250</v>
      </c>
      <c r="C92" s="6" t="s">
        <v>572</v>
      </c>
      <c r="D92" s="6" t="s">
        <v>573</v>
      </c>
      <c r="E92" s="6" t="s">
        <v>574</v>
      </c>
      <c r="F92" s="6" t="s">
        <v>267</v>
      </c>
      <c r="G92" s="6" t="s">
        <v>16</v>
      </c>
      <c r="H92" s="6" t="s">
        <v>290</v>
      </c>
      <c r="I92" s="6" t="s">
        <v>1095</v>
      </c>
      <c r="J92" s="7">
        <v>31</v>
      </c>
      <c r="K92" s="7">
        <v>31</v>
      </c>
      <c r="L92" s="7" t="str">
        <f t="shared" si="3"/>
        <v>Mở</v>
      </c>
      <c r="M92" s="11">
        <f t="shared" si="4"/>
        <v>1</v>
      </c>
    </row>
    <row r="93" spans="1:13" ht="27.6" x14ac:dyDescent="0.3">
      <c r="A93" s="6" t="s">
        <v>120</v>
      </c>
      <c r="B93" s="6" t="s">
        <v>1251</v>
      </c>
      <c r="C93" s="6" t="s">
        <v>575</v>
      </c>
      <c r="D93" s="6" t="s">
        <v>573</v>
      </c>
      <c r="E93" s="6" t="s">
        <v>574</v>
      </c>
      <c r="F93" s="6" t="s">
        <v>267</v>
      </c>
      <c r="G93" s="6" t="s">
        <v>16</v>
      </c>
      <c r="H93" s="6" t="s">
        <v>290</v>
      </c>
      <c r="I93" s="6" t="s">
        <v>1095</v>
      </c>
      <c r="J93" s="7">
        <v>30</v>
      </c>
      <c r="K93" s="7">
        <v>30</v>
      </c>
      <c r="L93" s="7" t="str">
        <f t="shared" si="3"/>
        <v>Mở</v>
      </c>
      <c r="M93" s="11">
        <f t="shared" si="4"/>
        <v>1</v>
      </c>
    </row>
    <row r="94" spans="1:13" ht="27.6" x14ac:dyDescent="0.3">
      <c r="A94" s="6" t="s">
        <v>121</v>
      </c>
      <c r="B94" s="6" t="s">
        <v>1252</v>
      </c>
      <c r="C94" s="6" t="s">
        <v>576</v>
      </c>
      <c r="D94" s="6" t="s">
        <v>573</v>
      </c>
      <c r="E94" s="6" t="s">
        <v>574</v>
      </c>
      <c r="F94" s="6" t="s">
        <v>267</v>
      </c>
      <c r="G94" s="6" t="s">
        <v>16</v>
      </c>
      <c r="H94" s="6" t="s">
        <v>290</v>
      </c>
      <c r="I94" s="6" t="s">
        <v>1095</v>
      </c>
      <c r="J94" s="7">
        <v>30</v>
      </c>
      <c r="K94" s="7">
        <v>30</v>
      </c>
      <c r="L94" s="7" t="str">
        <f t="shared" si="3"/>
        <v>Mở</v>
      </c>
      <c r="M94" s="11">
        <f t="shared" si="4"/>
        <v>1</v>
      </c>
    </row>
    <row r="95" spans="1:13" ht="27.6" x14ac:dyDescent="0.3">
      <c r="A95" s="6" t="s">
        <v>122</v>
      </c>
      <c r="B95" s="6" t="s">
        <v>1253</v>
      </c>
      <c r="C95" s="6" t="s">
        <v>592</v>
      </c>
      <c r="D95" s="6" t="s">
        <v>573</v>
      </c>
      <c r="E95" s="6" t="s">
        <v>574</v>
      </c>
      <c r="F95" s="6" t="s">
        <v>267</v>
      </c>
      <c r="G95" s="6" t="s">
        <v>16</v>
      </c>
      <c r="H95" s="6" t="s">
        <v>290</v>
      </c>
      <c r="I95" s="6" t="s">
        <v>1095</v>
      </c>
      <c r="J95" s="7">
        <v>30</v>
      </c>
      <c r="K95" s="7">
        <v>30</v>
      </c>
      <c r="L95" s="7" t="str">
        <f t="shared" si="3"/>
        <v>Mở</v>
      </c>
      <c r="M95" s="11">
        <f t="shared" si="4"/>
        <v>1</v>
      </c>
    </row>
    <row r="96" spans="1:13" ht="27.6" x14ac:dyDescent="0.3">
      <c r="A96" s="6" t="s">
        <v>123</v>
      </c>
      <c r="B96" s="6" t="s">
        <v>1254</v>
      </c>
      <c r="C96" s="6" t="s">
        <v>1255</v>
      </c>
      <c r="D96" s="6" t="s">
        <v>1256</v>
      </c>
      <c r="E96" s="6" t="s">
        <v>1257</v>
      </c>
      <c r="F96" s="6" t="s">
        <v>15</v>
      </c>
      <c r="G96" s="6" t="s">
        <v>16</v>
      </c>
      <c r="H96" s="6" t="s">
        <v>290</v>
      </c>
      <c r="I96" s="6" t="s">
        <v>1095</v>
      </c>
      <c r="J96" s="7">
        <v>63</v>
      </c>
      <c r="K96" s="7">
        <v>65</v>
      </c>
      <c r="L96" s="7" t="str">
        <f t="shared" si="3"/>
        <v>Mở</v>
      </c>
      <c r="M96" s="11">
        <f t="shared" si="4"/>
        <v>0.96923076923076923</v>
      </c>
    </row>
    <row r="97" spans="1:13" ht="27.6" x14ac:dyDescent="0.3">
      <c r="A97" s="6" t="s">
        <v>124</v>
      </c>
      <c r="B97" s="6" t="s">
        <v>1258</v>
      </c>
      <c r="C97" s="6" t="s">
        <v>1259</v>
      </c>
      <c r="D97" s="6" t="s">
        <v>1260</v>
      </c>
      <c r="E97" s="6" t="s">
        <v>1261</v>
      </c>
      <c r="F97" s="6" t="s">
        <v>15</v>
      </c>
      <c r="G97" s="6" t="s">
        <v>16</v>
      </c>
      <c r="H97" s="6" t="s">
        <v>290</v>
      </c>
      <c r="I97" s="6" t="s">
        <v>1095</v>
      </c>
      <c r="J97" s="7">
        <v>0</v>
      </c>
      <c r="K97" s="7">
        <v>25</v>
      </c>
      <c r="L97" s="7" t="str">
        <f t="shared" si="3"/>
        <v>Không mở</v>
      </c>
      <c r="M97" s="11">
        <f t="shared" si="4"/>
        <v>0</v>
      </c>
    </row>
    <row r="98" spans="1:13" ht="27.6" x14ac:dyDescent="0.3">
      <c r="A98" s="6" t="s">
        <v>125</v>
      </c>
      <c r="B98" s="6" t="s">
        <v>1262</v>
      </c>
      <c r="C98" s="6" t="s">
        <v>1263</v>
      </c>
      <c r="D98" s="6" t="s">
        <v>1260</v>
      </c>
      <c r="E98" s="6" t="s">
        <v>1261</v>
      </c>
      <c r="F98" s="6" t="s">
        <v>15</v>
      </c>
      <c r="G98" s="6" t="s">
        <v>16</v>
      </c>
      <c r="H98" s="6" t="s">
        <v>290</v>
      </c>
      <c r="I98" s="6" t="s">
        <v>1095</v>
      </c>
      <c r="J98" s="7">
        <v>25</v>
      </c>
      <c r="K98" s="7">
        <v>25</v>
      </c>
      <c r="L98" s="7" t="str">
        <f t="shared" si="3"/>
        <v>Mở</v>
      </c>
      <c r="M98" s="11">
        <f t="shared" si="4"/>
        <v>1</v>
      </c>
    </row>
    <row r="99" spans="1:13" ht="27.6" x14ac:dyDescent="0.3">
      <c r="A99" s="6" t="s">
        <v>126</v>
      </c>
      <c r="B99" s="6" t="s">
        <v>1264</v>
      </c>
      <c r="C99" s="6" t="s">
        <v>1265</v>
      </c>
      <c r="D99" s="6" t="s">
        <v>1260</v>
      </c>
      <c r="E99" s="6" t="s">
        <v>1261</v>
      </c>
      <c r="F99" s="6" t="s">
        <v>15</v>
      </c>
      <c r="G99" s="6" t="s">
        <v>16</v>
      </c>
      <c r="H99" s="6" t="s">
        <v>290</v>
      </c>
      <c r="I99" s="6" t="s">
        <v>1095</v>
      </c>
      <c r="J99" s="7">
        <v>4</v>
      </c>
      <c r="K99" s="7">
        <v>25</v>
      </c>
      <c r="L99" s="7" t="str">
        <f t="shared" si="3"/>
        <v>Không mở</v>
      </c>
      <c r="M99" s="11">
        <f t="shared" si="4"/>
        <v>0.16</v>
      </c>
    </row>
    <row r="100" spans="1:13" ht="27.6" x14ac:dyDescent="0.3">
      <c r="A100" s="6" t="s">
        <v>127</v>
      </c>
      <c r="B100" s="6" t="s">
        <v>1266</v>
      </c>
      <c r="C100" s="6" t="s">
        <v>1267</v>
      </c>
      <c r="D100" s="6" t="s">
        <v>1260</v>
      </c>
      <c r="E100" s="6" t="s">
        <v>1261</v>
      </c>
      <c r="F100" s="6" t="s">
        <v>15</v>
      </c>
      <c r="G100" s="6" t="s">
        <v>16</v>
      </c>
      <c r="H100" s="6" t="s">
        <v>290</v>
      </c>
      <c r="I100" s="6" t="s">
        <v>1095</v>
      </c>
      <c r="J100" s="7">
        <v>25</v>
      </c>
      <c r="K100" s="7">
        <v>25</v>
      </c>
      <c r="L100" s="7" t="str">
        <f t="shared" si="3"/>
        <v>Mở</v>
      </c>
      <c r="M100" s="11">
        <f t="shared" si="4"/>
        <v>1</v>
      </c>
    </row>
    <row r="101" spans="1:13" ht="27.6" x14ac:dyDescent="0.3">
      <c r="A101" s="6" t="s">
        <v>128</v>
      </c>
      <c r="B101" s="6" t="s">
        <v>1268</v>
      </c>
      <c r="C101" s="6" t="s">
        <v>1269</v>
      </c>
      <c r="D101" s="6" t="s">
        <v>1260</v>
      </c>
      <c r="E101" s="6" t="s">
        <v>1261</v>
      </c>
      <c r="F101" s="6" t="s">
        <v>15</v>
      </c>
      <c r="G101" s="6" t="s">
        <v>16</v>
      </c>
      <c r="H101" s="6" t="s">
        <v>290</v>
      </c>
      <c r="I101" s="6" t="s">
        <v>1095</v>
      </c>
      <c r="J101" s="7">
        <v>25</v>
      </c>
      <c r="K101" s="7">
        <v>25</v>
      </c>
      <c r="L101" s="7" t="str">
        <f t="shared" si="3"/>
        <v>Mở</v>
      </c>
      <c r="M101" s="11">
        <f t="shared" si="4"/>
        <v>1</v>
      </c>
    </row>
    <row r="102" spans="1:13" ht="27.6" x14ac:dyDescent="0.3">
      <c r="A102" s="6" t="s">
        <v>129</v>
      </c>
      <c r="B102" s="6" t="s">
        <v>1270</v>
      </c>
      <c r="C102" s="6" t="s">
        <v>1271</v>
      </c>
      <c r="D102" s="6" t="s">
        <v>1260</v>
      </c>
      <c r="E102" s="6" t="s">
        <v>1261</v>
      </c>
      <c r="F102" s="6" t="s">
        <v>15</v>
      </c>
      <c r="G102" s="6" t="s">
        <v>16</v>
      </c>
      <c r="H102" s="6" t="s">
        <v>290</v>
      </c>
      <c r="I102" s="6" t="s">
        <v>1095</v>
      </c>
      <c r="J102" s="7">
        <v>25</v>
      </c>
      <c r="K102" s="7">
        <v>25</v>
      </c>
      <c r="L102" s="7" t="str">
        <f t="shared" si="3"/>
        <v>Mở</v>
      </c>
      <c r="M102" s="11">
        <f t="shared" si="4"/>
        <v>1</v>
      </c>
    </row>
    <row r="103" spans="1:13" ht="27.6" x14ac:dyDescent="0.3">
      <c r="A103" s="6" t="s">
        <v>130</v>
      </c>
      <c r="B103" s="6" t="s">
        <v>1272</v>
      </c>
      <c r="C103" s="6" t="s">
        <v>1273</v>
      </c>
      <c r="D103" s="6" t="s">
        <v>1274</v>
      </c>
      <c r="E103" s="6" t="s">
        <v>1275</v>
      </c>
      <c r="F103" s="6" t="s">
        <v>15</v>
      </c>
      <c r="G103" s="6" t="s">
        <v>16</v>
      </c>
      <c r="H103" s="6" t="s">
        <v>290</v>
      </c>
      <c r="I103" s="6" t="s">
        <v>1095</v>
      </c>
      <c r="J103" s="7">
        <v>2</v>
      </c>
      <c r="K103" s="7">
        <v>25</v>
      </c>
      <c r="L103" s="7" t="str">
        <f t="shared" si="3"/>
        <v>Không mở</v>
      </c>
      <c r="M103" s="11">
        <f t="shared" si="4"/>
        <v>0.08</v>
      </c>
    </row>
    <row r="104" spans="1:13" ht="27.6" x14ac:dyDescent="0.3">
      <c r="A104" s="6" t="s">
        <v>131</v>
      </c>
      <c r="B104" s="6" t="s">
        <v>1276</v>
      </c>
      <c r="C104" s="6" t="s">
        <v>1277</v>
      </c>
      <c r="D104" s="6" t="s">
        <v>1274</v>
      </c>
      <c r="E104" s="6" t="s">
        <v>1275</v>
      </c>
      <c r="F104" s="6" t="s">
        <v>15</v>
      </c>
      <c r="G104" s="6" t="s">
        <v>16</v>
      </c>
      <c r="H104" s="6" t="s">
        <v>290</v>
      </c>
      <c r="I104" s="6" t="s">
        <v>1095</v>
      </c>
      <c r="J104" s="7">
        <v>25</v>
      </c>
      <c r="K104" s="7">
        <v>25</v>
      </c>
      <c r="L104" s="7" t="str">
        <f t="shared" si="3"/>
        <v>Mở</v>
      </c>
      <c r="M104" s="11">
        <f t="shared" si="4"/>
        <v>1</v>
      </c>
    </row>
    <row r="105" spans="1:13" ht="27.6" x14ac:dyDescent="0.3">
      <c r="A105" s="6" t="s">
        <v>132</v>
      </c>
      <c r="B105" s="6" t="s">
        <v>1278</v>
      </c>
      <c r="C105" s="6" t="s">
        <v>1279</v>
      </c>
      <c r="D105" s="6" t="s">
        <v>1274</v>
      </c>
      <c r="E105" s="6" t="s">
        <v>1275</v>
      </c>
      <c r="F105" s="6" t="s">
        <v>15</v>
      </c>
      <c r="G105" s="6" t="s">
        <v>16</v>
      </c>
      <c r="H105" s="6" t="s">
        <v>290</v>
      </c>
      <c r="I105" s="6" t="s">
        <v>1095</v>
      </c>
      <c r="J105" s="7">
        <v>2</v>
      </c>
      <c r="K105" s="7">
        <v>25</v>
      </c>
      <c r="L105" s="7" t="str">
        <f t="shared" si="3"/>
        <v>Không mở</v>
      </c>
      <c r="M105" s="11">
        <f t="shared" si="4"/>
        <v>0.08</v>
      </c>
    </row>
    <row r="106" spans="1:13" ht="27.6" x14ac:dyDescent="0.3">
      <c r="A106" s="6" t="s">
        <v>133</v>
      </c>
      <c r="B106" s="6" t="s">
        <v>1280</v>
      </c>
      <c r="C106" s="6" t="s">
        <v>1281</v>
      </c>
      <c r="D106" s="6" t="s">
        <v>1274</v>
      </c>
      <c r="E106" s="6" t="s">
        <v>1275</v>
      </c>
      <c r="F106" s="6" t="s">
        <v>15</v>
      </c>
      <c r="G106" s="6" t="s">
        <v>16</v>
      </c>
      <c r="H106" s="6" t="s">
        <v>290</v>
      </c>
      <c r="I106" s="6" t="s">
        <v>1095</v>
      </c>
      <c r="J106" s="7">
        <v>25</v>
      </c>
      <c r="K106" s="7">
        <v>25</v>
      </c>
      <c r="L106" s="7" t="str">
        <f t="shared" si="3"/>
        <v>Mở</v>
      </c>
      <c r="M106" s="11">
        <f t="shared" si="4"/>
        <v>1</v>
      </c>
    </row>
    <row r="107" spans="1:13" ht="27.6" x14ac:dyDescent="0.3">
      <c r="A107" s="6" t="s">
        <v>134</v>
      </c>
      <c r="B107" s="6" t="s">
        <v>1282</v>
      </c>
      <c r="C107" s="6" t="s">
        <v>1283</v>
      </c>
      <c r="D107" s="6" t="s">
        <v>1274</v>
      </c>
      <c r="E107" s="6" t="s">
        <v>1275</v>
      </c>
      <c r="F107" s="6" t="s">
        <v>15</v>
      </c>
      <c r="G107" s="6" t="s">
        <v>16</v>
      </c>
      <c r="H107" s="6" t="s">
        <v>290</v>
      </c>
      <c r="I107" s="6" t="s">
        <v>1095</v>
      </c>
      <c r="J107" s="7">
        <v>25</v>
      </c>
      <c r="K107" s="7">
        <v>25</v>
      </c>
      <c r="L107" s="7" t="str">
        <f t="shared" si="3"/>
        <v>Mở</v>
      </c>
      <c r="M107" s="11">
        <f t="shared" si="4"/>
        <v>1</v>
      </c>
    </row>
    <row r="108" spans="1:13" ht="27.6" x14ac:dyDescent="0.3">
      <c r="A108" s="6" t="s">
        <v>135</v>
      </c>
      <c r="B108" s="6" t="s">
        <v>1284</v>
      </c>
      <c r="C108" s="6" t="s">
        <v>1285</v>
      </c>
      <c r="D108" s="6" t="s">
        <v>1274</v>
      </c>
      <c r="E108" s="6" t="s">
        <v>1275</v>
      </c>
      <c r="F108" s="6" t="s">
        <v>15</v>
      </c>
      <c r="G108" s="6" t="s">
        <v>16</v>
      </c>
      <c r="H108" s="6" t="s">
        <v>290</v>
      </c>
      <c r="I108" s="6" t="s">
        <v>1095</v>
      </c>
      <c r="J108" s="7">
        <v>25</v>
      </c>
      <c r="K108" s="7">
        <v>25</v>
      </c>
      <c r="L108" s="7" t="str">
        <f t="shared" si="3"/>
        <v>Mở</v>
      </c>
      <c r="M108" s="11">
        <f t="shared" si="4"/>
        <v>1</v>
      </c>
    </row>
    <row r="109" spans="1:13" ht="27.6" x14ac:dyDescent="0.3">
      <c r="A109" s="6" t="s">
        <v>136</v>
      </c>
      <c r="B109" s="6" t="s">
        <v>1286</v>
      </c>
      <c r="C109" s="6" t="s">
        <v>1287</v>
      </c>
      <c r="D109" s="6" t="s">
        <v>1288</v>
      </c>
      <c r="E109" s="6" t="s">
        <v>1289</v>
      </c>
      <c r="F109" s="6" t="s">
        <v>21</v>
      </c>
      <c r="G109" s="6" t="s">
        <v>16</v>
      </c>
      <c r="H109" s="6" t="s">
        <v>290</v>
      </c>
      <c r="I109" s="6" t="s">
        <v>1095</v>
      </c>
      <c r="J109" s="7">
        <v>18</v>
      </c>
      <c r="K109" s="7">
        <v>25</v>
      </c>
      <c r="L109" s="7" t="s">
        <v>10</v>
      </c>
      <c r="M109" s="11">
        <f t="shared" si="4"/>
        <v>0.72</v>
      </c>
    </row>
    <row r="110" spans="1:13" ht="27.6" x14ac:dyDescent="0.3">
      <c r="A110" s="6" t="s">
        <v>137</v>
      </c>
      <c r="B110" s="6" t="s">
        <v>1290</v>
      </c>
      <c r="C110" s="6" t="s">
        <v>1291</v>
      </c>
      <c r="D110" s="6" t="s">
        <v>285</v>
      </c>
      <c r="E110" s="6" t="s">
        <v>1292</v>
      </c>
      <c r="F110" s="6" t="s">
        <v>21</v>
      </c>
      <c r="G110" s="6" t="s">
        <v>16</v>
      </c>
      <c r="H110" s="6" t="s">
        <v>290</v>
      </c>
      <c r="I110" s="6" t="s">
        <v>1095</v>
      </c>
      <c r="J110" s="7">
        <v>45</v>
      </c>
      <c r="K110" s="7">
        <v>60</v>
      </c>
      <c r="L110" s="7" t="str">
        <f t="shared" si="3"/>
        <v>Mở</v>
      </c>
      <c r="M110" s="11">
        <f t="shared" si="4"/>
        <v>0.75</v>
      </c>
    </row>
    <row r="111" spans="1:13" ht="27.6" x14ac:dyDescent="0.3">
      <c r="A111" s="6" t="s">
        <v>138</v>
      </c>
      <c r="B111" s="6" t="s">
        <v>1293</v>
      </c>
      <c r="C111" s="6" t="s">
        <v>1294</v>
      </c>
      <c r="D111" s="6" t="s">
        <v>1295</v>
      </c>
      <c r="E111" s="6" t="s">
        <v>1296</v>
      </c>
      <c r="F111" s="6" t="s">
        <v>15</v>
      </c>
      <c r="G111" s="6" t="s">
        <v>16</v>
      </c>
      <c r="H111" s="6" t="s">
        <v>290</v>
      </c>
      <c r="I111" s="6" t="s">
        <v>1095</v>
      </c>
      <c r="J111" s="7">
        <v>49</v>
      </c>
      <c r="K111" s="7">
        <v>65</v>
      </c>
      <c r="L111" s="7" t="str">
        <f t="shared" si="3"/>
        <v>Mở</v>
      </c>
      <c r="M111" s="11">
        <f t="shared" si="4"/>
        <v>0.75384615384615383</v>
      </c>
    </row>
    <row r="112" spans="1:13" ht="41.4" x14ac:dyDescent="0.3">
      <c r="A112" s="6" t="s">
        <v>139</v>
      </c>
      <c r="B112" s="6" t="s">
        <v>1297</v>
      </c>
      <c r="C112" s="6" t="s">
        <v>1298</v>
      </c>
      <c r="D112" s="6" t="s">
        <v>1299</v>
      </c>
      <c r="E112" s="6" t="s">
        <v>1300</v>
      </c>
      <c r="F112" s="6" t="s">
        <v>21</v>
      </c>
      <c r="G112" s="6" t="s">
        <v>16</v>
      </c>
      <c r="H112" s="6" t="s">
        <v>290</v>
      </c>
      <c r="I112" s="6" t="s">
        <v>1095</v>
      </c>
      <c r="J112" s="7">
        <v>32</v>
      </c>
      <c r="K112" s="7">
        <v>65</v>
      </c>
      <c r="L112" s="14" t="s">
        <v>1736</v>
      </c>
      <c r="M112" s="11">
        <f t="shared" si="4"/>
        <v>0.49230769230769234</v>
      </c>
    </row>
    <row r="113" spans="1:15" ht="27.6" x14ac:dyDescent="0.3">
      <c r="A113" s="6" t="s">
        <v>140</v>
      </c>
      <c r="B113" s="6" t="s">
        <v>1301</v>
      </c>
      <c r="C113" s="6" t="s">
        <v>1302</v>
      </c>
      <c r="D113" s="6" t="s">
        <v>1299</v>
      </c>
      <c r="E113" s="6" t="s">
        <v>1300</v>
      </c>
      <c r="F113" s="6" t="s">
        <v>21</v>
      </c>
      <c r="G113" s="6" t="s">
        <v>16</v>
      </c>
      <c r="H113" s="6" t="s">
        <v>290</v>
      </c>
      <c r="I113" s="6" t="s">
        <v>1095</v>
      </c>
      <c r="J113" s="7">
        <v>65</v>
      </c>
      <c r="K113" s="7">
        <v>65</v>
      </c>
      <c r="L113" s="7" t="str">
        <f t="shared" si="3"/>
        <v>Mở</v>
      </c>
      <c r="M113" s="11">
        <f t="shared" si="4"/>
        <v>1</v>
      </c>
    </row>
    <row r="114" spans="1:15" ht="27.6" x14ac:dyDescent="0.3">
      <c r="A114" s="6" t="s">
        <v>141</v>
      </c>
      <c r="B114" s="6" t="s">
        <v>1303</v>
      </c>
      <c r="C114" s="6" t="s">
        <v>1304</v>
      </c>
      <c r="D114" s="6" t="s">
        <v>1299</v>
      </c>
      <c r="E114" s="6" t="s">
        <v>1300</v>
      </c>
      <c r="F114" s="6" t="s">
        <v>21</v>
      </c>
      <c r="G114" s="6" t="s">
        <v>16</v>
      </c>
      <c r="H114" s="6" t="s">
        <v>290</v>
      </c>
      <c r="I114" s="6" t="s">
        <v>1095</v>
      </c>
      <c r="J114" s="7">
        <v>2</v>
      </c>
      <c r="K114" s="7">
        <v>65</v>
      </c>
      <c r="L114" s="7" t="str">
        <f t="shared" si="3"/>
        <v>Không mở</v>
      </c>
      <c r="M114" s="11">
        <f t="shared" si="4"/>
        <v>3.0769230769230771E-2</v>
      </c>
    </row>
    <row r="115" spans="1:15" ht="27.6" x14ac:dyDescent="0.3">
      <c r="A115" s="6" t="s">
        <v>142</v>
      </c>
      <c r="B115" s="6" t="s">
        <v>1305</v>
      </c>
      <c r="C115" s="6" t="s">
        <v>1306</v>
      </c>
      <c r="D115" s="6" t="s">
        <v>1307</v>
      </c>
      <c r="E115" s="6" t="s">
        <v>1308</v>
      </c>
      <c r="F115" s="6" t="s">
        <v>21</v>
      </c>
      <c r="G115" s="6" t="s">
        <v>16</v>
      </c>
      <c r="H115" s="6" t="s">
        <v>290</v>
      </c>
      <c r="I115" s="6" t="s">
        <v>1095</v>
      </c>
      <c r="J115" s="12">
        <v>27</v>
      </c>
      <c r="K115" s="12">
        <v>65</v>
      </c>
      <c r="L115" s="12" t="s">
        <v>10</v>
      </c>
      <c r="M115" s="13">
        <f t="shared" si="4"/>
        <v>0.41538461538461541</v>
      </c>
      <c r="N115" s="15"/>
      <c r="O115" s="5" t="s">
        <v>1864</v>
      </c>
    </row>
    <row r="116" spans="1:15" ht="27.6" x14ac:dyDescent="0.3">
      <c r="A116" s="6" t="s">
        <v>143</v>
      </c>
      <c r="B116" s="6" t="s">
        <v>1309</v>
      </c>
      <c r="C116" s="6" t="s">
        <v>1310</v>
      </c>
      <c r="D116" s="6" t="s">
        <v>1307</v>
      </c>
      <c r="E116" s="6" t="s">
        <v>1308</v>
      </c>
      <c r="F116" s="6" t="s">
        <v>21</v>
      </c>
      <c r="G116" s="6" t="s">
        <v>16</v>
      </c>
      <c r="H116" s="6" t="s">
        <v>290</v>
      </c>
      <c r="I116" s="6" t="s">
        <v>1095</v>
      </c>
      <c r="J116" s="7">
        <v>65</v>
      </c>
      <c r="K116" s="7">
        <v>65</v>
      </c>
      <c r="L116" s="7" t="str">
        <f t="shared" si="3"/>
        <v>Mở</v>
      </c>
      <c r="M116" s="11">
        <f t="shared" si="4"/>
        <v>1</v>
      </c>
    </row>
    <row r="117" spans="1:15" ht="27.6" x14ac:dyDescent="0.3">
      <c r="A117" s="6" t="s">
        <v>144</v>
      </c>
      <c r="B117" s="6" t="s">
        <v>1311</v>
      </c>
      <c r="C117" s="6" t="s">
        <v>1312</v>
      </c>
      <c r="D117" s="6" t="s">
        <v>1307</v>
      </c>
      <c r="E117" s="6" t="s">
        <v>1308</v>
      </c>
      <c r="F117" s="6" t="s">
        <v>21</v>
      </c>
      <c r="G117" s="6" t="s">
        <v>16</v>
      </c>
      <c r="H117" s="6" t="s">
        <v>290</v>
      </c>
      <c r="I117" s="6" t="s">
        <v>1095</v>
      </c>
      <c r="J117" s="7">
        <v>0</v>
      </c>
      <c r="K117" s="7">
        <v>65</v>
      </c>
      <c r="L117" s="7" t="str">
        <f t="shared" si="3"/>
        <v>Không mở</v>
      </c>
      <c r="M117" s="11">
        <f t="shared" si="4"/>
        <v>0</v>
      </c>
    </row>
    <row r="118" spans="1:15" ht="27.6" x14ac:dyDescent="0.3">
      <c r="A118" s="6" t="s">
        <v>145</v>
      </c>
      <c r="B118" s="6" t="s">
        <v>1313</v>
      </c>
      <c r="C118" s="6" t="s">
        <v>1314</v>
      </c>
      <c r="D118" s="6" t="s">
        <v>1315</v>
      </c>
      <c r="E118" s="6" t="s">
        <v>1316</v>
      </c>
      <c r="F118" s="6" t="s">
        <v>21</v>
      </c>
      <c r="G118" s="6" t="s">
        <v>16</v>
      </c>
      <c r="H118" s="6" t="s">
        <v>290</v>
      </c>
      <c r="I118" s="6" t="s">
        <v>1095</v>
      </c>
      <c r="J118" s="7">
        <v>65</v>
      </c>
      <c r="K118" s="7">
        <v>65</v>
      </c>
      <c r="L118" s="7" t="str">
        <f t="shared" si="3"/>
        <v>Mở</v>
      </c>
      <c r="M118" s="11">
        <f t="shared" si="4"/>
        <v>1</v>
      </c>
    </row>
    <row r="119" spans="1:15" ht="41.4" x14ac:dyDescent="0.3">
      <c r="A119" s="6" t="s">
        <v>146</v>
      </c>
      <c r="B119" s="6" t="s">
        <v>1317</v>
      </c>
      <c r="C119" s="6" t="s">
        <v>1318</v>
      </c>
      <c r="D119" s="6" t="s">
        <v>1315</v>
      </c>
      <c r="E119" s="6" t="s">
        <v>1316</v>
      </c>
      <c r="F119" s="6" t="s">
        <v>21</v>
      </c>
      <c r="G119" s="6" t="s">
        <v>16</v>
      </c>
      <c r="H119" s="6" t="s">
        <v>290</v>
      </c>
      <c r="I119" s="6" t="s">
        <v>1095</v>
      </c>
      <c r="J119" s="7">
        <v>35</v>
      </c>
      <c r="K119" s="7">
        <v>65</v>
      </c>
      <c r="L119" s="14" t="s">
        <v>1736</v>
      </c>
      <c r="M119" s="11">
        <f t="shared" si="4"/>
        <v>0.53846153846153844</v>
      </c>
    </row>
    <row r="120" spans="1:15" ht="27.6" x14ac:dyDescent="0.3">
      <c r="A120" s="6" t="s">
        <v>147</v>
      </c>
      <c r="B120" s="6" t="s">
        <v>1319</v>
      </c>
      <c r="C120" s="6" t="s">
        <v>1320</v>
      </c>
      <c r="D120" s="6" t="s">
        <v>1315</v>
      </c>
      <c r="E120" s="6" t="s">
        <v>1316</v>
      </c>
      <c r="F120" s="6" t="s">
        <v>21</v>
      </c>
      <c r="G120" s="6" t="s">
        <v>16</v>
      </c>
      <c r="H120" s="6" t="s">
        <v>290</v>
      </c>
      <c r="I120" s="6" t="s">
        <v>1095</v>
      </c>
      <c r="J120" s="7">
        <v>0</v>
      </c>
      <c r="K120" s="7">
        <v>65</v>
      </c>
      <c r="L120" s="7" t="str">
        <f t="shared" si="3"/>
        <v>Không mở</v>
      </c>
      <c r="M120" s="11">
        <f t="shared" si="4"/>
        <v>0</v>
      </c>
    </row>
    <row r="121" spans="1:15" ht="41.4" x14ac:dyDescent="0.3">
      <c r="A121" s="6" t="s">
        <v>148</v>
      </c>
      <c r="B121" s="6" t="s">
        <v>1321</v>
      </c>
      <c r="C121" s="6" t="s">
        <v>1322</v>
      </c>
      <c r="D121" s="6" t="s">
        <v>1323</v>
      </c>
      <c r="E121" s="6" t="s">
        <v>1324</v>
      </c>
      <c r="F121" s="6" t="s">
        <v>21</v>
      </c>
      <c r="G121" s="6" t="s">
        <v>16</v>
      </c>
      <c r="H121" s="6" t="s">
        <v>290</v>
      </c>
      <c r="I121" s="6" t="s">
        <v>1095</v>
      </c>
      <c r="J121" s="7">
        <v>16</v>
      </c>
      <c r="K121" s="7">
        <v>25</v>
      </c>
      <c r="L121" s="14" t="s">
        <v>1736</v>
      </c>
      <c r="M121" s="11">
        <f t="shared" si="4"/>
        <v>0.64</v>
      </c>
    </row>
    <row r="122" spans="1:15" ht="41.4" x14ac:dyDescent="0.3">
      <c r="A122" s="6" t="s">
        <v>149</v>
      </c>
      <c r="B122" s="6" t="s">
        <v>1325</v>
      </c>
      <c r="C122" s="6" t="s">
        <v>1326</v>
      </c>
      <c r="D122" s="6" t="s">
        <v>1323</v>
      </c>
      <c r="E122" s="6" t="s">
        <v>1324</v>
      </c>
      <c r="F122" s="6" t="s">
        <v>21</v>
      </c>
      <c r="G122" s="6" t="s">
        <v>16</v>
      </c>
      <c r="H122" s="6" t="s">
        <v>290</v>
      </c>
      <c r="I122" s="6" t="s">
        <v>1095</v>
      </c>
      <c r="J122" s="7">
        <v>13</v>
      </c>
      <c r="K122" s="7">
        <v>25</v>
      </c>
      <c r="L122" s="14" t="s">
        <v>1736</v>
      </c>
      <c r="M122" s="11">
        <f t="shared" si="4"/>
        <v>0.52</v>
      </c>
    </row>
    <row r="123" spans="1:15" ht="27.6" x14ac:dyDescent="0.3">
      <c r="A123" s="6" t="s">
        <v>150</v>
      </c>
      <c r="B123" s="6" t="s">
        <v>1327</v>
      </c>
      <c r="C123" s="6" t="s">
        <v>1328</v>
      </c>
      <c r="D123" s="6" t="s">
        <v>1329</v>
      </c>
      <c r="E123" s="6" t="s">
        <v>1330</v>
      </c>
      <c r="F123" s="6" t="s">
        <v>21</v>
      </c>
      <c r="G123" s="6" t="s">
        <v>16</v>
      </c>
      <c r="H123" s="6" t="s">
        <v>290</v>
      </c>
      <c r="I123" s="6" t="s">
        <v>1095</v>
      </c>
      <c r="J123" s="7">
        <v>18</v>
      </c>
      <c r="K123" s="7">
        <v>25</v>
      </c>
      <c r="L123" s="7" t="s">
        <v>10</v>
      </c>
      <c r="M123" s="11">
        <f t="shared" si="4"/>
        <v>0.72</v>
      </c>
    </row>
    <row r="124" spans="1:15" ht="27.6" x14ac:dyDescent="0.3">
      <c r="A124" s="6" t="s">
        <v>151</v>
      </c>
      <c r="B124" s="6" t="s">
        <v>1331</v>
      </c>
      <c r="C124" s="6" t="s">
        <v>1332</v>
      </c>
      <c r="D124" s="6" t="s">
        <v>1333</v>
      </c>
      <c r="E124" s="6" t="s">
        <v>1334</v>
      </c>
      <c r="F124" s="6" t="s">
        <v>21</v>
      </c>
      <c r="G124" s="6" t="s">
        <v>16</v>
      </c>
      <c r="H124" s="6" t="s">
        <v>290</v>
      </c>
      <c r="I124" s="6" t="s">
        <v>1095</v>
      </c>
      <c r="J124" s="7">
        <v>18</v>
      </c>
      <c r="K124" s="7">
        <v>25</v>
      </c>
      <c r="L124" s="7" t="s">
        <v>10</v>
      </c>
      <c r="M124" s="11">
        <f t="shared" si="4"/>
        <v>0.72</v>
      </c>
    </row>
    <row r="125" spans="1:15" ht="41.4" x14ac:dyDescent="0.3">
      <c r="A125" s="6" t="s">
        <v>152</v>
      </c>
      <c r="B125" s="6" t="s">
        <v>1335</v>
      </c>
      <c r="C125" s="6" t="s">
        <v>1336</v>
      </c>
      <c r="D125" s="6" t="s">
        <v>1337</v>
      </c>
      <c r="E125" s="6" t="s">
        <v>1338</v>
      </c>
      <c r="F125" s="6" t="s">
        <v>21</v>
      </c>
      <c r="G125" s="6" t="s">
        <v>16</v>
      </c>
      <c r="H125" s="6" t="s">
        <v>290</v>
      </c>
      <c r="I125" s="6" t="s">
        <v>1095</v>
      </c>
      <c r="J125" s="7">
        <v>13</v>
      </c>
      <c r="K125" s="7">
        <v>28</v>
      </c>
      <c r="L125" s="14" t="s">
        <v>1736</v>
      </c>
      <c r="M125" s="11">
        <f t="shared" si="4"/>
        <v>0.4642857142857143</v>
      </c>
    </row>
    <row r="126" spans="1:15" ht="41.4" x14ac:dyDescent="0.3">
      <c r="A126" s="6" t="s">
        <v>153</v>
      </c>
      <c r="B126" s="6" t="s">
        <v>1339</v>
      </c>
      <c r="C126" s="6" t="s">
        <v>1340</v>
      </c>
      <c r="D126" s="6" t="s">
        <v>1341</v>
      </c>
      <c r="E126" s="6" t="s">
        <v>1342</v>
      </c>
      <c r="F126" s="6" t="s">
        <v>21</v>
      </c>
      <c r="G126" s="6" t="s">
        <v>16</v>
      </c>
      <c r="H126" s="6" t="s">
        <v>290</v>
      </c>
      <c r="I126" s="6" t="s">
        <v>1095</v>
      </c>
      <c r="J126" s="7">
        <v>11</v>
      </c>
      <c r="K126" s="7">
        <v>28</v>
      </c>
      <c r="L126" s="14" t="s">
        <v>1736</v>
      </c>
      <c r="M126" s="11">
        <f t="shared" si="4"/>
        <v>0.39285714285714285</v>
      </c>
    </row>
    <row r="127" spans="1:15" ht="41.4" x14ac:dyDescent="0.3">
      <c r="A127" s="6" t="s">
        <v>154</v>
      </c>
      <c r="B127" s="6" t="s">
        <v>1343</v>
      </c>
      <c r="C127" s="6" t="s">
        <v>1344</v>
      </c>
      <c r="D127" s="6" t="s">
        <v>1341</v>
      </c>
      <c r="E127" s="6" t="s">
        <v>1342</v>
      </c>
      <c r="F127" s="6" t="s">
        <v>21</v>
      </c>
      <c r="G127" s="6" t="s">
        <v>16</v>
      </c>
      <c r="H127" s="6" t="s">
        <v>290</v>
      </c>
      <c r="I127" s="6" t="s">
        <v>1095</v>
      </c>
      <c r="J127" s="7">
        <v>18</v>
      </c>
      <c r="K127" s="7">
        <v>28</v>
      </c>
      <c r="L127" s="14" t="s">
        <v>1736</v>
      </c>
      <c r="M127" s="11">
        <f t="shared" si="4"/>
        <v>0.6428571428571429</v>
      </c>
    </row>
    <row r="128" spans="1:15" ht="27.6" x14ac:dyDescent="0.3">
      <c r="A128" s="6" t="s">
        <v>155</v>
      </c>
      <c r="B128" s="6" t="s">
        <v>1345</v>
      </c>
      <c r="C128" s="6" t="s">
        <v>1346</v>
      </c>
      <c r="D128" s="6" t="s">
        <v>1347</v>
      </c>
      <c r="E128" s="6" t="s">
        <v>1348</v>
      </c>
      <c r="F128" s="6" t="s">
        <v>21</v>
      </c>
      <c r="G128" s="6" t="s">
        <v>16</v>
      </c>
      <c r="H128" s="6" t="s">
        <v>290</v>
      </c>
      <c r="I128" s="6" t="s">
        <v>1095</v>
      </c>
      <c r="J128" s="7">
        <v>19</v>
      </c>
      <c r="K128" s="7">
        <v>25</v>
      </c>
      <c r="L128" s="7" t="str">
        <f t="shared" si="3"/>
        <v>Mở</v>
      </c>
      <c r="M128" s="11">
        <f t="shared" si="4"/>
        <v>0.76</v>
      </c>
    </row>
    <row r="129" spans="1:13" ht="41.4" x14ac:dyDescent="0.3">
      <c r="A129" s="6" t="s">
        <v>156</v>
      </c>
      <c r="B129" s="6" t="s">
        <v>1349</v>
      </c>
      <c r="C129" s="6" t="s">
        <v>1350</v>
      </c>
      <c r="D129" s="6" t="s">
        <v>1351</v>
      </c>
      <c r="E129" s="6" t="s">
        <v>1352</v>
      </c>
      <c r="F129" s="6" t="s">
        <v>21</v>
      </c>
      <c r="G129" s="6" t="s">
        <v>16</v>
      </c>
      <c r="H129" s="6" t="s">
        <v>290</v>
      </c>
      <c r="I129" s="6" t="s">
        <v>1095</v>
      </c>
      <c r="J129" s="7">
        <v>17</v>
      </c>
      <c r="K129" s="7">
        <v>25</v>
      </c>
      <c r="L129" s="14" t="s">
        <v>1736</v>
      </c>
      <c r="M129" s="11">
        <f t="shared" si="4"/>
        <v>0.68</v>
      </c>
    </row>
    <row r="130" spans="1:13" ht="27.6" x14ac:dyDescent="0.3">
      <c r="A130" s="6" t="s">
        <v>157</v>
      </c>
      <c r="B130" s="6" t="s">
        <v>1353</v>
      </c>
      <c r="C130" s="6" t="s">
        <v>1354</v>
      </c>
      <c r="D130" s="6" t="s">
        <v>1355</v>
      </c>
      <c r="E130" s="6" t="s">
        <v>1356</v>
      </c>
      <c r="F130" s="6" t="s">
        <v>21</v>
      </c>
      <c r="G130" s="6" t="s">
        <v>16</v>
      </c>
      <c r="H130" s="6" t="s">
        <v>290</v>
      </c>
      <c r="I130" s="6" t="s">
        <v>1095</v>
      </c>
      <c r="J130" s="7">
        <v>45</v>
      </c>
      <c r="K130" s="7">
        <v>65</v>
      </c>
      <c r="L130" s="7" t="s">
        <v>10</v>
      </c>
      <c r="M130" s="11">
        <f t="shared" si="4"/>
        <v>0.69230769230769229</v>
      </c>
    </row>
    <row r="131" spans="1:13" ht="27.6" x14ac:dyDescent="0.3">
      <c r="A131" s="6" t="s">
        <v>158</v>
      </c>
      <c r="B131" s="6" t="s">
        <v>1357</v>
      </c>
      <c r="C131" s="6" t="s">
        <v>1358</v>
      </c>
      <c r="D131" s="6" t="s">
        <v>1359</v>
      </c>
      <c r="E131" s="6" t="s">
        <v>1360</v>
      </c>
      <c r="F131" s="6" t="s">
        <v>15</v>
      </c>
      <c r="G131" s="6" t="s">
        <v>16</v>
      </c>
      <c r="H131" s="6" t="s">
        <v>290</v>
      </c>
      <c r="I131" s="6" t="s">
        <v>1095</v>
      </c>
      <c r="J131" s="7">
        <v>30</v>
      </c>
      <c r="K131" s="7">
        <v>30</v>
      </c>
      <c r="L131" s="7" t="str">
        <f t="shared" si="3"/>
        <v>Mở</v>
      </c>
      <c r="M131" s="11">
        <f t="shared" si="4"/>
        <v>1</v>
      </c>
    </row>
    <row r="132" spans="1:13" ht="27.6" x14ac:dyDescent="0.3">
      <c r="A132" s="6" t="s">
        <v>159</v>
      </c>
      <c r="B132" s="6" t="s">
        <v>1361</v>
      </c>
      <c r="C132" s="6" t="s">
        <v>1362</v>
      </c>
      <c r="D132" s="6" t="s">
        <v>1359</v>
      </c>
      <c r="E132" s="6" t="s">
        <v>1360</v>
      </c>
      <c r="F132" s="6" t="s">
        <v>15</v>
      </c>
      <c r="G132" s="6" t="s">
        <v>16</v>
      </c>
      <c r="H132" s="6" t="s">
        <v>290</v>
      </c>
      <c r="I132" s="6" t="s">
        <v>1095</v>
      </c>
      <c r="J132" s="7">
        <v>30</v>
      </c>
      <c r="K132" s="7">
        <v>30</v>
      </c>
      <c r="L132" s="7" t="str">
        <f t="shared" ref="L132:L160" si="5">IF(M132&gt;=75%,"Mở","Không mở")</f>
        <v>Mở</v>
      </c>
      <c r="M132" s="11">
        <f t="shared" ref="M132:M160" si="6">J132/K132</f>
        <v>1</v>
      </c>
    </row>
    <row r="133" spans="1:13" ht="27.6" x14ac:dyDescent="0.3">
      <c r="A133" s="6" t="s">
        <v>160</v>
      </c>
      <c r="B133" s="6" t="s">
        <v>1363</v>
      </c>
      <c r="C133" s="6" t="s">
        <v>442</v>
      </c>
      <c r="D133" s="6" t="s">
        <v>443</v>
      </c>
      <c r="E133" s="6" t="s">
        <v>444</v>
      </c>
      <c r="F133" s="6" t="s">
        <v>21</v>
      </c>
      <c r="G133" s="6" t="s">
        <v>16</v>
      </c>
      <c r="H133" s="6" t="s">
        <v>290</v>
      </c>
      <c r="I133" s="6" t="s">
        <v>1095</v>
      </c>
      <c r="J133" s="7">
        <v>30</v>
      </c>
      <c r="K133" s="7">
        <v>30</v>
      </c>
      <c r="L133" s="7" t="str">
        <f t="shared" si="5"/>
        <v>Mở</v>
      </c>
      <c r="M133" s="11">
        <f t="shared" si="6"/>
        <v>1</v>
      </c>
    </row>
    <row r="134" spans="1:13" ht="27.6" x14ac:dyDescent="0.3">
      <c r="A134" s="6" t="s">
        <v>161</v>
      </c>
      <c r="B134" s="6" t="s">
        <v>1364</v>
      </c>
      <c r="C134" s="6" t="s">
        <v>1365</v>
      </c>
      <c r="D134" s="6" t="s">
        <v>1366</v>
      </c>
      <c r="E134" s="6" t="s">
        <v>1367</v>
      </c>
      <c r="F134" s="6" t="s">
        <v>15</v>
      </c>
      <c r="G134" s="6" t="s">
        <v>16</v>
      </c>
      <c r="H134" s="6" t="s">
        <v>290</v>
      </c>
      <c r="I134" s="6" t="s">
        <v>1095</v>
      </c>
      <c r="J134" s="7">
        <v>46</v>
      </c>
      <c r="K134" s="7">
        <v>65</v>
      </c>
      <c r="L134" s="7" t="s">
        <v>10</v>
      </c>
      <c r="M134" s="11">
        <f t="shared" si="6"/>
        <v>0.70769230769230773</v>
      </c>
    </row>
    <row r="135" spans="1:13" ht="27.6" x14ac:dyDescent="0.3">
      <c r="A135" s="6" t="s">
        <v>162</v>
      </c>
      <c r="B135" s="6" t="s">
        <v>1368</v>
      </c>
      <c r="C135" s="6" t="s">
        <v>1369</v>
      </c>
      <c r="D135" s="6" t="s">
        <v>1366</v>
      </c>
      <c r="E135" s="6" t="s">
        <v>1367</v>
      </c>
      <c r="F135" s="6" t="s">
        <v>15</v>
      </c>
      <c r="G135" s="6" t="s">
        <v>16</v>
      </c>
      <c r="H135" s="6" t="s">
        <v>290</v>
      </c>
      <c r="I135" s="6" t="s">
        <v>1095</v>
      </c>
      <c r="J135" s="7">
        <v>46</v>
      </c>
      <c r="K135" s="7">
        <v>65</v>
      </c>
      <c r="L135" s="7" t="s">
        <v>10</v>
      </c>
      <c r="M135" s="11">
        <f t="shared" si="6"/>
        <v>0.70769230769230773</v>
      </c>
    </row>
    <row r="136" spans="1:13" ht="27.6" x14ac:dyDescent="0.3">
      <c r="A136" s="6" t="s">
        <v>163</v>
      </c>
      <c r="B136" s="6" t="s">
        <v>1370</v>
      </c>
      <c r="C136" s="6" t="s">
        <v>1371</v>
      </c>
      <c r="D136" s="6" t="s">
        <v>1372</v>
      </c>
      <c r="E136" s="6" t="s">
        <v>1373</v>
      </c>
      <c r="F136" s="6" t="s">
        <v>15</v>
      </c>
      <c r="G136" s="6" t="s">
        <v>16</v>
      </c>
      <c r="H136" s="6" t="s">
        <v>290</v>
      </c>
      <c r="I136" s="6" t="s">
        <v>1095</v>
      </c>
      <c r="J136" s="7">
        <v>22</v>
      </c>
      <c r="K136" s="7">
        <v>65</v>
      </c>
      <c r="L136" s="7" t="str">
        <f t="shared" si="5"/>
        <v>Không mở</v>
      </c>
      <c r="M136" s="11">
        <f t="shared" si="6"/>
        <v>0.33846153846153848</v>
      </c>
    </row>
    <row r="137" spans="1:13" ht="27.6" x14ac:dyDescent="0.3">
      <c r="A137" s="6" t="s">
        <v>164</v>
      </c>
      <c r="B137" s="6" t="s">
        <v>1374</v>
      </c>
      <c r="C137" s="6" t="s">
        <v>217</v>
      </c>
      <c r="D137" s="6" t="s">
        <v>218</v>
      </c>
      <c r="E137" s="6" t="s">
        <v>219</v>
      </c>
      <c r="F137" s="6" t="s">
        <v>15</v>
      </c>
      <c r="G137" s="6" t="s">
        <v>16</v>
      </c>
      <c r="H137" s="6" t="s">
        <v>290</v>
      </c>
      <c r="I137" s="6" t="s">
        <v>1095</v>
      </c>
      <c r="J137" s="7">
        <v>47</v>
      </c>
      <c r="K137" s="7">
        <v>67</v>
      </c>
      <c r="L137" s="7" t="s">
        <v>10</v>
      </c>
      <c r="M137" s="11">
        <f t="shared" si="6"/>
        <v>0.70149253731343286</v>
      </c>
    </row>
    <row r="138" spans="1:13" ht="27.6" x14ac:dyDescent="0.3">
      <c r="A138" s="6" t="s">
        <v>165</v>
      </c>
      <c r="B138" s="6" t="s">
        <v>1375</v>
      </c>
      <c r="C138" s="6" t="s">
        <v>220</v>
      </c>
      <c r="D138" s="6" t="s">
        <v>218</v>
      </c>
      <c r="E138" s="6" t="s">
        <v>219</v>
      </c>
      <c r="F138" s="6" t="s">
        <v>15</v>
      </c>
      <c r="G138" s="6" t="s">
        <v>16</v>
      </c>
      <c r="H138" s="6" t="s">
        <v>290</v>
      </c>
      <c r="I138" s="6" t="s">
        <v>1095</v>
      </c>
      <c r="J138" s="7">
        <v>67</v>
      </c>
      <c r="K138" s="7">
        <v>67</v>
      </c>
      <c r="L138" s="7" t="str">
        <f t="shared" si="5"/>
        <v>Mở</v>
      </c>
      <c r="M138" s="11">
        <f t="shared" si="6"/>
        <v>1</v>
      </c>
    </row>
    <row r="139" spans="1:13" ht="27.6" x14ac:dyDescent="0.3">
      <c r="A139" s="6" t="s">
        <v>166</v>
      </c>
      <c r="B139" s="6" t="s">
        <v>1376</v>
      </c>
      <c r="C139" s="6" t="s">
        <v>253</v>
      </c>
      <c r="D139" s="6" t="s">
        <v>254</v>
      </c>
      <c r="E139" s="6" t="s">
        <v>255</v>
      </c>
      <c r="F139" s="6" t="s">
        <v>21</v>
      </c>
      <c r="G139" s="6" t="s">
        <v>16</v>
      </c>
      <c r="H139" s="6" t="s">
        <v>290</v>
      </c>
      <c r="I139" s="6" t="s">
        <v>1095</v>
      </c>
      <c r="J139" s="7">
        <v>65</v>
      </c>
      <c r="K139" s="7">
        <v>65</v>
      </c>
      <c r="L139" s="7" t="str">
        <f t="shared" si="5"/>
        <v>Mở</v>
      </c>
      <c r="M139" s="11">
        <f t="shared" si="6"/>
        <v>1</v>
      </c>
    </row>
    <row r="140" spans="1:13" ht="27.6" x14ac:dyDescent="0.3">
      <c r="A140" s="6" t="s">
        <v>167</v>
      </c>
      <c r="B140" s="6" t="s">
        <v>1377</v>
      </c>
      <c r="C140" s="6" t="s">
        <v>256</v>
      </c>
      <c r="D140" s="6" t="s">
        <v>254</v>
      </c>
      <c r="E140" s="6" t="s">
        <v>255</v>
      </c>
      <c r="F140" s="6" t="s">
        <v>21</v>
      </c>
      <c r="G140" s="6" t="s">
        <v>16</v>
      </c>
      <c r="H140" s="6" t="s">
        <v>290</v>
      </c>
      <c r="I140" s="6" t="s">
        <v>1095</v>
      </c>
      <c r="J140" s="7">
        <v>65</v>
      </c>
      <c r="K140" s="7">
        <v>65</v>
      </c>
      <c r="L140" s="7" t="str">
        <f t="shared" si="5"/>
        <v>Mở</v>
      </c>
      <c r="M140" s="11">
        <f t="shared" si="6"/>
        <v>1</v>
      </c>
    </row>
    <row r="141" spans="1:13" ht="27.6" x14ac:dyDescent="0.3">
      <c r="A141" s="6" t="s">
        <v>168</v>
      </c>
      <c r="B141" s="6" t="s">
        <v>1378</v>
      </c>
      <c r="C141" s="6" t="s">
        <v>521</v>
      </c>
      <c r="D141" s="6" t="s">
        <v>522</v>
      </c>
      <c r="E141" s="6" t="s">
        <v>523</v>
      </c>
      <c r="F141" s="6" t="s">
        <v>21</v>
      </c>
      <c r="G141" s="6" t="s">
        <v>16</v>
      </c>
      <c r="H141" s="6" t="s">
        <v>290</v>
      </c>
      <c r="I141" s="6" t="s">
        <v>1095</v>
      </c>
      <c r="J141" s="7">
        <v>5</v>
      </c>
      <c r="K141" s="7">
        <v>65</v>
      </c>
      <c r="L141" s="7" t="str">
        <f t="shared" si="5"/>
        <v>Không mở</v>
      </c>
      <c r="M141" s="11">
        <f t="shared" si="6"/>
        <v>7.6923076923076927E-2</v>
      </c>
    </row>
    <row r="142" spans="1:13" ht="27.6" x14ac:dyDescent="0.3">
      <c r="A142" s="6" t="s">
        <v>169</v>
      </c>
      <c r="B142" s="6" t="s">
        <v>1379</v>
      </c>
      <c r="C142" s="6" t="s">
        <v>532</v>
      </c>
      <c r="D142" s="6" t="s">
        <v>533</v>
      </c>
      <c r="E142" s="6" t="s">
        <v>534</v>
      </c>
      <c r="F142" s="6" t="s">
        <v>21</v>
      </c>
      <c r="G142" s="6" t="s">
        <v>16</v>
      </c>
      <c r="H142" s="6" t="s">
        <v>290</v>
      </c>
      <c r="I142" s="6" t="s">
        <v>1095</v>
      </c>
      <c r="J142" s="7">
        <v>65</v>
      </c>
      <c r="K142" s="7">
        <v>65</v>
      </c>
      <c r="L142" s="7" t="str">
        <f t="shared" si="5"/>
        <v>Mở</v>
      </c>
      <c r="M142" s="11">
        <f t="shared" si="6"/>
        <v>1</v>
      </c>
    </row>
    <row r="143" spans="1:13" ht="27.6" x14ac:dyDescent="0.3">
      <c r="A143" s="6" t="s">
        <v>170</v>
      </c>
      <c r="B143" s="6" t="s">
        <v>1380</v>
      </c>
      <c r="C143" s="6" t="s">
        <v>593</v>
      </c>
      <c r="D143" s="6" t="s">
        <v>573</v>
      </c>
      <c r="E143" s="6" t="s">
        <v>574</v>
      </c>
      <c r="F143" s="6" t="s">
        <v>267</v>
      </c>
      <c r="G143" s="6" t="s">
        <v>16</v>
      </c>
      <c r="H143" s="6" t="s">
        <v>290</v>
      </c>
      <c r="I143" s="6" t="s">
        <v>1095</v>
      </c>
      <c r="J143" s="7">
        <v>35</v>
      </c>
      <c r="K143" s="7">
        <v>35</v>
      </c>
      <c r="L143" s="7" t="str">
        <f t="shared" si="5"/>
        <v>Mở</v>
      </c>
      <c r="M143" s="11">
        <f t="shared" si="6"/>
        <v>1</v>
      </c>
    </row>
    <row r="144" spans="1:13" ht="27.6" x14ac:dyDescent="0.3">
      <c r="A144" s="6" t="s">
        <v>171</v>
      </c>
      <c r="B144" s="6" t="s">
        <v>1381</v>
      </c>
      <c r="C144" s="6" t="s">
        <v>1382</v>
      </c>
      <c r="D144" s="6" t="s">
        <v>1383</v>
      </c>
      <c r="E144" s="6" t="s">
        <v>1384</v>
      </c>
      <c r="F144" s="6" t="s">
        <v>15</v>
      </c>
      <c r="G144" s="6" t="s">
        <v>16</v>
      </c>
      <c r="H144" s="6" t="s">
        <v>290</v>
      </c>
      <c r="I144" s="6" t="s">
        <v>1095</v>
      </c>
      <c r="J144" s="7">
        <v>65</v>
      </c>
      <c r="K144" s="7">
        <v>65</v>
      </c>
      <c r="L144" s="7" t="str">
        <f t="shared" si="5"/>
        <v>Mở</v>
      </c>
      <c r="M144" s="11">
        <f t="shared" si="6"/>
        <v>1</v>
      </c>
    </row>
    <row r="145" spans="1:13" ht="27.6" x14ac:dyDescent="0.3">
      <c r="A145" s="6" t="s">
        <v>172</v>
      </c>
      <c r="B145" s="6" t="s">
        <v>1385</v>
      </c>
      <c r="C145" s="6" t="s">
        <v>1064</v>
      </c>
      <c r="D145" s="6" t="s">
        <v>1065</v>
      </c>
      <c r="E145" s="6" t="s">
        <v>1066</v>
      </c>
      <c r="F145" s="6" t="s">
        <v>21</v>
      </c>
      <c r="G145" s="6" t="s">
        <v>16</v>
      </c>
      <c r="H145" s="6" t="s">
        <v>290</v>
      </c>
      <c r="I145" s="6" t="s">
        <v>1095</v>
      </c>
      <c r="J145" s="7">
        <v>65</v>
      </c>
      <c r="K145" s="7">
        <v>65</v>
      </c>
      <c r="L145" s="7" t="str">
        <f t="shared" si="5"/>
        <v>Mở</v>
      </c>
      <c r="M145" s="11">
        <f t="shared" si="6"/>
        <v>1</v>
      </c>
    </row>
    <row r="146" spans="1:13" ht="27.6" x14ac:dyDescent="0.3">
      <c r="A146" s="6" t="s">
        <v>173</v>
      </c>
      <c r="B146" s="6" t="s">
        <v>1386</v>
      </c>
      <c r="C146" s="6" t="s">
        <v>1387</v>
      </c>
      <c r="D146" s="6" t="s">
        <v>1065</v>
      </c>
      <c r="E146" s="6" t="s">
        <v>1066</v>
      </c>
      <c r="F146" s="6" t="s">
        <v>21</v>
      </c>
      <c r="G146" s="6" t="s">
        <v>16</v>
      </c>
      <c r="H146" s="6" t="s">
        <v>290</v>
      </c>
      <c r="I146" s="6" t="s">
        <v>1095</v>
      </c>
      <c r="J146" s="7">
        <v>65</v>
      </c>
      <c r="K146" s="7">
        <v>65</v>
      </c>
      <c r="L146" s="7" t="str">
        <f t="shared" si="5"/>
        <v>Mở</v>
      </c>
      <c r="M146" s="11">
        <f t="shared" si="6"/>
        <v>1</v>
      </c>
    </row>
    <row r="147" spans="1:13" ht="27.6" x14ac:dyDescent="0.3">
      <c r="A147" s="6" t="s">
        <v>174</v>
      </c>
      <c r="B147" s="6" t="s">
        <v>1388</v>
      </c>
      <c r="C147" s="6" t="s">
        <v>1389</v>
      </c>
      <c r="D147" s="6" t="s">
        <v>1065</v>
      </c>
      <c r="E147" s="6" t="s">
        <v>1066</v>
      </c>
      <c r="F147" s="6" t="s">
        <v>21</v>
      </c>
      <c r="G147" s="6" t="s">
        <v>16</v>
      </c>
      <c r="H147" s="6" t="s">
        <v>290</v>
      </c>
      <c r="I147" s="6" t="s">
        <v>1095</v>
      </c>
      <c r="J147" s="7">
        <v>65</v>
      </c>
      <c r="K147" s="7">
        <v>65</v>
      </c>
      <c r="L147" s="7" t="str">
        <f t="shared" si="5"/>
        <v>Mở</v>
      </c>
      <c r="M147" s="11">
        <f t="shared" si="6"/>
        <v>1</v>
      </c>
    </row>
    <row r="148" spans="1:13" ht="27.6" x14ac:dyDescent="0.3">
      <c r="A148" s="6" t="s">
        <v>175</v>
      </c>
      <c r="B148" s="6" t="s">
        <v>1390</v>
      </c>
      <c r="C148" s="6" t="s">
        <v>1391</v>
      </c>
      <c r="D148" s="6" t="s">
        <v>1065</v>
      </c>
      <c r="E148" s="6" t="s">
        <v>1066</v>
      </c>
      <c r="F148" s="6" t="s">
        <v>21</v>
      </c>
      <c r="G148" s="6" t="s">
        <v>16</v>
      </c>
      <c r="H148" s="6" t="s">
        <v>290</v>
      </c>
      <c r="I148" s="6" t="s">
        <v>1095</v>
      </c>
      <c r="J148" s="7">
        <v>65</v>
      </c>
      <c r="K148" s="7">
        <v>65</v>
      </c>
      <c r="L148" s="7" t="str">
        <f t="shared" si="5"/>
        <v>Mở</v>
      </c>
      <c r="M148" s="11">
        <f t="shared" si="6"/>
        <v>1</v>
      </c>
    </row>
    <row r="149" spans="1:13" ht="27.6" x14ac:dyDescent="0.3">
      <c r="A149" s="6" t="s">
        <v>176</v>
      </c>
      <c r="B149" s="6" t="s">
        <v>1392</v>
      </c>
      <c r="C149" s="6" t="s">
        <v>1393</v>
      </c>
      <c r="D149" s="6" t="s">
        <v>1394</v>
      </c>
      <c r="E149" s="6" t="s">
        <v>1395</v>
      </c>
      <c r="F149" s="6" t="s">
        <v>21</v>
      </c>
      <c r="G149" s="6" t="s">
        <v>16</v>
      </c>
      <c r="H149" s="6" t="s">
        <v>290</v>
      </c>
      <c r="I149" s="6" t="s">
        <v>1095</v>
      </c>
      <c r="J149" s="7">
        <v>1</v>
      </c>
      <c r="K149" s="7">
        <v>65</v>
      </c>
      <c r="L149" s="7" t="str">
        <f t="shared" si="5"/>
        <v>Không mở</v>
      </c>
      <c r="M149" s="11">
        <f t="shared" si="6"/>
        <v>1.5384615384615385E-2</v>
      </c>
    </row>
    <row r="150" spans="1:13" ht="27.6" x14ac:dyDescent="0.3">
      <c r="A150" s="6" t="s">
        <v>177</v>
      </c>
      <c r="B150" s="6" t="s">
        <v>1396</v>
      </c>
      <c r="C150" s="6" t="s">
        <v>1397</v>
      </c>
      <c r="D150" s="6" t="s">
        <v>1398</v>
      </c>
      <c r="E150" s="6" t="s">
        <v>1399</v>
      </c>
      <c r="F150" s="6" t="s">
        <v>21</v>
      </c>
      <c r="G150" s="6" t="s">
        <v>16</v>
      </c>
      <c r="H150" s="6" t="s">
        <v>290</v>
      </c>
      <c r="I150" s="6" t="s">
        <v>1095</v>
      </c>
      <c r="J150" s="7">
        <v>6</v>
      </c>
      <c r="K150" s="7">
        <v>65</v>
      </c>
      <c r="L150" s="7" t="str">
        <f t="shared" si="5"/>
        <v>Không mở</v>
      </c>
      <c r="M150" s="11">
        <f t="shared" si="6"/>
        <v>9.2307692307692313E-2</v>
      </c>
    </row>
    <row r="151" spans="1:13" ht="27.6" x14ac:dyDescent="0.3">
      <c r="A151" s="6" t="s">
        <v>178</v>
      </c>
      <c r="B151" s="6" t="s">
        <v>1400</v>
      </c>
      <c r="C151" s="6" t="s">
        <v>1401</v>
      </c>
      <c r="D151" s="6" t="s">
        <v>1402</v>
      </c>
      <c r="E151" s="6" t="s">
        <v>1403</v>
      </c>
      <c r="F151" s="6" t="s">
        <v>21</v>
      </c>
      <c r="G151" s="6" t="s">
        <v>16</v>
      </c>
      <c r="H151" s="6" t="s">
        <v>290</v>
      </c>
      <c r="I151" s="6" t="s">
        <v>1095</v>
      </c>
      <c r="J151" s="7">
        <v>17</v>
      </c>
      <c r="K151" s="7">
        <v>65</v>
      </c>
      <c r="L151" s="7" t="str">
        <f t="shared" si="5"/>
        <v>Không mở</v>
      </c>
      <c r="M151" s="11">
        <f t="shared" si="6"/>
        <v>0.26153846153846155</v>
      </c>
    </row>
    <row r="152" spans="1:13" ht="27.6" x14ac:dyDescent="0.3">
      <c r="A152" s="6" t="s">
        <v>179</v>
      </c>
      <c r="B152" s="6" t="s">
        <v>1404</v>
      </c>
      <c r="C152" s="6" t="s">
        <v>1405</v>
      </c>
      <c r="D152" s="6" t="s">
        <v>1406</v>
      </c>
      <c r="E152" s="6" t="s">
        <v>1407</v>
      </c>
      <c r="F152" s="6" t="s">
        <v>21</v>
      </c>
      <c r="G152" s="6" t="s">
        <v>16</v>
      </c>
      <c r="H152" s="6" t="s">
        <v>290</v>
      </c>
      <c r="I152" s="6" t="s">
        <v>1095</v>
      </c>
      <c r="J152" s="7">
        <v>45</v>
      </c>
      <c r="K152" s="7">
        <v>65</v>
      </c>
      <c r="L152" s="7" t="s">
        <v>10</v>
      </c>
      <c r="M152" s="11">
        <f t="shared" si="6"/>
        <v>0.69230769230769229</v>
      </c>
    </row>
    <row r="153" spans="1:13" ht="27.6" x14ac:dyDescent="0.3">
      <c r="A153" s="6" t="s">
        <v>180</v>
      </c>
      <c r="B153" s="6" t="s">
        <v>1408</v>
      </c>
      <c r="C153" s="6" t="s">
        <v>1409</v>
      </c>
      <c r="D153" s="6" t="s">
        <v>1406</v>
      </c>
      <c r="E153" s="6" t="s">
        <v>1407</v>
      </c>
      <c r="F153" s="6" t="s">
        <v>21</v>
      </c>
      <c r="G153" s="6" t="s">
        <v>16</v>
      </c>
      <c r="H153" s="6" t="s">
        <v>290</v>
      </c>
      <c r="I153" s="6" t="s">
        <v>1095</v>
      </c>
      <c r="J153" s="7">
        <v>1</v>
      </c>
      <c r="K153" s="7">
        <v>65</v>
      </c>
      <c r="L153" s="7" t="str">
        <f t="shared" si="5"/>
        <v>Không mở</v>
      </c>
      <c r="M153" s="11">
        <f t="shared" si="6"/>
        <v>1.5384615384615385E-2</v>
      </c>
    </row>
    <row r="154" spans="1:13" ht="27.6" x14ac:dyDescent="0.3">
      <c r="A154" s="6" t="s">
        <v>181</v>
      </c>
      <c r="B154" s="6" t="s">
        <v>1410</v>
      </c>
      <c r="C154" s="6" t="s">
        <v>1411</v>
      </c>
      <c r="D154" s="6" t="s">
        <v>1412</v>
      </c>
      <c r="E154" s="6" t="s">
        <v>1413</v>
      </c>
      <c r="F154" s="6" t="s">
        <v>21</v>
      </c>
      <c r="G154" s="6" t="s">
        <v>16</v>
      </c>
      <c r="H154" s="6" t="s">
        <v>290</v>
      </c>
      <c r="I154" s="6" t="s">
        <v>1095</v>
      </c>
      <c r="J154" s="7">
        <v>30</v>
      </c>
      <c r="K154" s="7">
        <v>33</v>
      </c>
      <c r="L154" s="7" t="str">
        <f t="shared" si="5"/>
        <v>Mở</v>
      </c>
      <c r="M154" s="11">
        <f t="shared" si="6"/>
        <v>0.90909090909090906</v>
      </c>
    </row>
    <row r="155" spans="1:13" ht="27.6" x14ac:dyDescent="0.3">
      <c r="A155" s="6" t="s">
        <v>182</v>
      </c>
      <c r="B155" s="6" t="s">
        <v>1414</v>
      </c>
      <c r="C155" s="6" t="s">
        <v>515</v>
      </c>
      <c r="D155" s="6" t="s">
        <v>516</v>
      </c>
      <c r="E155" s="6" t="s">
        <v>517</v>
      </c>
      <c r="F155" s="6" t="s">
        <v>21</v>
      </c>
      <c r="G155" s="6" t="s">
        <v>16</v>
      </c>
      <c r="H155" s="6" t="s">
        <v>290</v>
      </c>
      <c r="I155" s="6" t="s">
        <v>1095</v>
      </c>
      <c r="J155" s="7">
        <v>65</v>
      </c>
      <c r="K155" s="7">
        <v>65</v>
      </c>
      <c r="L155" s="7" t="str">
        <f t="shared" si="5"/>
        <v>Mở</v>
      </c>
      <c r="M155" s="11">
        <f t="shared" si="6"/>
        <v>1</v>
      </c>
    </row>
    <row r="156" spans="1:13" ht="27.6" x14ac:dyDescent="0.3">
      <c r="A156" s="6" t="s">
        <v>183</v>
      </c>
      <c r="B156" s="6" t="s">
        <v>1415</v>
      </c>
      <c r="C156" s="6" t="s">
        <v>1416</v>
      </c>
      <c r="D156" s="6" t="s">
        <v>1417</v>
      </c>
      <c r="E156" s="6" t="s">
        <v>1418</v>
      </c>
      <c r="F156" s="6" t="s">
        <v>21</v>
      </c>
      <c r="G156" s="6" t="s">
        <v>16</v>
      </c>
      <c r="H156" s="6" t="s">
        <v>290</v>
      </c>
      <c r="I156" s="6" t="s">
        <v>1095</v>
      </c>
      <c r="J156" s="7">
        <v>63</v>
      </c>
      <c r="K156" s="7">
        <v>65</v>
      </c>
      <c r="L156" s="7" t="str">
        <f t="shared" si="5"/>
        <v>Mở</v>
      </c>
      <c r="M156" s="11">
        <f t="shared" si="6"/>
        <v>0.96923076923076923</v>
      </c>
    </row>
    <row r="157" spans="1:13" ht="27.6" x14ac:dyDescent="0.3">
      <c r="A157" s="6" t="s">
        <v>184</v>
      </c>
      <c r="B157" s="6" t="s">
        <v>1419</v>
      </c>
      <c r="C157" s="6" t="s">
        <v>556</v>
      </c>
      <c r="D157" s="6" t="s">
        <v>557</v>
      </c>
      <c r="E157" s="6" t="s">
        <v>558</v>
      </c>
      <c r="F157" s="6" t="s">
        <v>21</v>
      </c>
      <c r="G157" s="6" t="s">
        <v>16</v>
      </c>
      <c r="H157" s="6" t="s">
        <v>290</v>
      </c>
      <c r="I157" s="6" t="s">
        <v>1095</v>
      </c>
      <c r="J157" s="7">
        <v>23</v>
      </c>
      <c r="K157" s="7">
        <v>35</v>
      </c>
      <c r="L157" s="7" t="s">
        <v>10</v>
      </c>
      <c r="M157" s="11">
        <f t="shared" si="6"/>
        <v>0.65714285714285714</v>
      </c>
    </row>
    <row r="158" spans="1:13" ht="27.6" x14ac:dyDescent="0.3">
      <c r="A158" s="6" t="s">
        <v>185</v>
      </c>
      <c r="B158" s="6" t="s">
        <v>1420</v>
      </c>
      <c r="C158" s="6" t="s">
        <v>540</v>
      </c>
      <c r="D158" s="6" t="s">
        <v>541</v>
      </c>
      <c r="E158" s="6" t="s">
        <v>542</v>
      </c>
      <c r="F158" s="6" t="s">
        <v>15</v>
      </c>
      <c r="G158" s="6" t="s">
        <v>16</v>
      </c>
      <c r="H158" s="6" t="s">
        <v>290</v>
      </c>
      <c r="I158" s="6" t="s">
        <v>1095</v>
      </c>
      <c r="J158" s="7">
        <v>0</v>
      </c>
      <c r="K158" s="7">
        <v>35</v>
      </c>
      <c r="L158" s="7" t="str">
        <f t="shared" si="5"/>
        <v>Không mở</v>
      </c>
      <c r="M158" s="11">
        <f t="shared" si="6"/>
        <v>0</v>
      </c>
    </row>
    <row r="159" spans="1:13" ht="27.6" x14ac:dyDescent="0.3">
      <c r="A159" s="6" t="s">
        <v>186</v>
      </c>
      <c r="B159" s="6" t="s">
        <v>1421</v>
      </c>
      <c r="C159" s="6" t="s">
        <v>594</v>
      </c>
      <c r="D159" s="6" t="s">
        <v>573</v>
      </c>
      <c r="E159" s="6" t="s">
        <v>574</v>
      </c>
      <c r="F159" s="6" t="s">
        <v>267</v>
      </c>
      <c r="G159" s="6" t="s">
        <v>16</v>
      </c>
      <c r="H159" s="6" t="s">
        <v>290</v>
      </c>
      <c r="I159" s="6" t="s">
        <v>1095</v>
      </c>
      <c r="J159" s="7">
        <v>30</v>
      </c>
      <c r="K159" s="7">
        <v>30</v>
      </c>
      <c r="L159" s="7" t="str">
        <f t="shared" si="5"/>
        <v>Mở</v>
      </c>
      <c r="M159" s="11">
        <f t="shared" si="6"/>
        <v>1</v>
      </c>
    </row>
    <row r="160" spans="1:13" ht="27.6" x14ac:dyDescent="0.3">
      <c r="A160" s="6" t="s">
        <v>187</v>
      </c>
      <c r="B160" s="6" t="s">
        <v>1422</v>
      </c>
      <c r="C160" s="6" t="s">
        <v>595</v>
      </c>
      <c r="D160" s="6" t="s">
        <v>573</v>
      </c>
      <c r="E160" s="6" t="s">
        <v>574</v>
      </c>
      <c r="F160" s="6" t="s">
        <v>267</v>
      </c>
      <c r="G160" s="6" t="s">
        <v>16</v>
      </c>
      <c r="H160" s="6" t="s">
        <v>290</v>
      </c>
      <c r="I160" s="6" t="s">
        <v>1095</v>
      </c>
      <c r="J160" s="7">
        <v>30</v>
      </c>
      <c r="K160" s="7">
        <v>30</v>
      </c>
      <c r="L160" s="7" t="str">
        <f t="shared" si="5"/>
        <v>Mở</v>
      </c>
      <c r="M160" s="11">
        <f t="shared" si="6"/>
        <v>1</v>
      </c>
    </row>
    <row r="161" spans="10:11" x14ac:dyDescent="0.3">
      <c r="J161" s="5">
        <f>SUM(J3:J160)</f>
        <v>5201</v>
      </c>
      <c r="K161" s="5">
        <f>SUM(K3:K160)</f>
        <v>8272</v>
      </c>
    </row>
  </sheetData>
  <mergeCells count="1">
    <mergeCell ref="A1:M1"/>
  </mergeCells>
  <phoneticPr fontId="8" type="noConversion"/>
  <pageMargins left="0.11811023622047245" right="0.11811023622047245" top="0.19685039370078741" bottom="0.15748031496062992" header="0.31496062992125984" footer="0.31496062992125984"/>
  <pageSetup paperSize="9" orientation="portrait" r:id="rId1"/>
  <headerFooter>
    <oddFooter>&amp;C&amp;"Times New Roman,Regular"&amp;P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85"/>
  <sheetViews>
    <sheetView zoomScaleNormal="100" workbookViewId="0">
      <selection activeCell="M2" sqref="M1:M1048576"/>
    </sheetView>
  </sheetViews>
  <sheetFormatPr defaultColWidth="9.109375" defaultRowHeight="13.8" x14ac:dyDescent="0.25"/>
  <cols>
    <col min="1" max="1" width="5" style="2" bestFit="1" customWidth="1"/>
    <col min="2" max="2" width="17" style="2" customWidth="1"/>
    <col min="3" max="3" width="12.33203125" style="2" customWidth="1"/>
    <col min="4" max="4" width="32.33203125" style="2" customWidth="1"/>
    <col min="5" max="5" width="9.109375" style="2" customWidth="1"/>
    <col min="6" max="6" width="7.109375" style="2" customWidth="1"/>
    <col min="7" max="9" width="9.109375" style="2" customWidth="1"/>
    <col min="10" max="10" width="9.33203125" style="2" customWidth="1"/>
    <col min="11" max="11" width="7.33203125" style="2" customWidth="1"/>
    <col min="12" max="12" width="11.33203125" style="2" customWidth="1"/>
    <col min="13" max="13" width="9.33203125" style="9" hidden="1" customWidth="1"/>
    <col min="14" max="16384" width="9.109375" style="2"/>
  </cols>
  <sheetData>
    <row r="1" spans="1:13" ht="73.5" customHeight="1" x14ac:dyDescent="0.3">
      <c r="A1" s="18" t="s">
        <v>1866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55.2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13</v>
      </c>
      <c r="L2" s="8" t="s">
        <v>12</v>
      </c>
      <c r="M2" s="4" t="s">
        <v>11</v>
      </c>
    </row>
    <row r="3" spans="1:13" ht="30" customHeight="1" x14ac:dyDescent="0.3">
      <c r="A3" s="6" t="s">
        <v>14</v>
      </c>
      <c r="B3" s="6" t="s">
        <v>1423</v>
      </c>
      <c r="C3" s="6" t="s">
        <v>340</v>
      </c>
      <c r="D3" s="6" t="s">
        <v>341</v>
      </c>
      <c r="E3" s="6" t="s">
        <v>342</v>
      </c>
      <c r="F3" s="6" t="s">
        <v>15</v>
      </c>
      <c r="G3" s="6" t="s">
        <v>16</v>
      </c>
      <c r="H3" s="6" t="s">
        <v>669</v>
      </c>
      <c r="I3" s="6" t="s">
        <v>1095</v>
      </c>
      <c r="J3" s="7">
        <v>65</v>
      </c>
      <c r="K3" s="7">
        <v>65</v>
      </c>
      <c r="L3" s="7" t="str">
        <f>IF(M3&gt;=75%,"Mở","Không mở")</f>
        <v>Mở</v>
      </c>
      <c r="M3" s="10">
        <f t="shared" ref="M3" si="0">J3/K3</f>
        <v>1</v>
      </c>
    </row>
    <row r="4" spans="1:13" ht="30" customHeight="1" x14ac:dyDescent="0.3">
      <c r="A4" s="6" t="s">
        <v>20</v>
      </c>
      <c r="B4" s="6" t="s">
        <v>1424</v>
      </c>
      <c r="C4" s="6" t="s">
        <v>670</v>
      </c>
      <c r="D4" s="6" t="s">
        <v>671</v>
      </c>
      <c r="E4" s="6" t="s">
        <v>672</v>
      </c>
      <c r="F4" s="6" t="s">
        <v>15</v>
      </c>
      <c r="G4" s="6" t="s">
        <v>16</v>
      </c>
      <c r="H4" s="6" t="s">
        <v>669</v>
      </c>
      <c r="I4" s="6" t="s">
        <v>1095</v>
      </c>
      <c r="J4" s="7">
        <v>3</v>
      </c>
      <c r="K4" s="7">
        <v>65</v>
      </c>
      <c r="L4" s="7" t="str">
        <f t="shared" ref="L4:L67" si="1">IF(M4&gt;=75%,"Mở","Không mở")</f>
        <v>Không mở</v>
      </c>
      <c r="M4" s="10">
        <f t="shared" ref="M4:M67" si="2">J4/K4</f>
        <v>4.6153846153846156E-2</v>
      </c>
    </row>
    <row r="5" spans="1:13" ht="30" customHeight="1" x14ac:dyDescent="0.3">
      <c r="A5" s="6" t="s">
        <v>22</v>
      </c>
      <c r="B5" s="6" t="s">
        <v>1425</v>
      </c>
      <c r="C5" s="6" t="s">
        <v>1426</v>
      </c>
      <c r="D5" s="6" t="s">
        <v>671</v>
      </c>
      <c r="E5" s="6" t="s">
        <v>672</v>
      </c>
      <c r="F5" s="6" t="s">
        <v>15</v>
      </c>
      <c r="G5" s="6" t="s">
        <v>16</v>
      </c>
      <c r="H5" s="6" t="s">
        <v>669</v>
      </c>
      <c r="I5" s="6" t="s">
        <v>1095</v>
      </c>
      <c r="J5" s="7">
        <v>10</v>
      </c>
      <c r="K5" s="7">
        <v>65</v>
      </c>
      <c r="L5" s="7" t="str">
        <f t="shared" si="1"/>
        <v>Không mở</v>
      </c>
      <c r="M5" s="10">
        <f t="shared" si="2"/>
        <v>0.15384615384615385</v>
      </c>
    </row>
    <row r="6" spans="1:13" ht="30" customHeight="1" x14ac:dyDescent="0.3">
      <c r="A6" s="6" t="s">
        <v>23</v>
      </c>
      <c r="B6" s="6" t="s">
        <v>1427</v>
      </c>
      <c r="C6" s="6" t="s">
        <v>1428</v>
      </c>
      <c r="D6" s="6" t="s">
        <v>671</v>
      </c>
      <c r="E6" s="6" t="s">
        <v>672</v>
      </c>
      <c r="F6" s="6" t="s">
        <v>15</v>
      </c>
      <c r="G6" s="6" t="s">
        <v>16</v>
      </c>
      <c r="H6" s="6" t="s">
        <v>669</v>
      </c>
      <c r="I6" s="6" t="s">
        <v>1095</v>
      </c>
      <c r="J6" s="7">
        <v>15</v>
      </c>
      <c r="K6" s="7">
        <v>65</v>
      </c>
      <c r="L6" s="7" t="str">
        <f t="shared" si="1"/>
        <v>Không mở</v>
      </c>
      <c r="M6" s="10">
        <f t="shared" si="2"/>
        <v>0.23076923076923078</v>
      </c>
    </row>
    <row r="7" spans="1:13" ht="30" customHeight="1" x14ac:dyDescent="0.3">
      <c r="A7" s="6" t="s">
        <v>24</v>
      </c>
      <c r="B7" s="6" t="s">
        <v>1429</v>
      </c>
      <c r="C7" s="6" t="s">
        <v>1430</v>
      </c>
      <c r="D7" s="6" t="s">
        <v>671</v>
      </c>
      <c r="E7" s="6" t="s">
        <v>672</v>
      </c>
      <c r="F7" s="6" t="s">
        <v>15</v>
      </c>
      <c r="G7" s="6" t="s">
        <v>16</v>
      </c>
      <c r="H7" s="6" t="s">
        <v>669</v>
      </c>
      <c r="I7" s="6" t="s">
        <v>1095</v>
      </c>
      <c r="J7" s="7">
        <v>1</v>
      </c>
      <c r="K7" s="7">
        <v>65</v>
      </c>
      <c r="L7" s="7" t="str">
        <f t="shared" si="1"/>
        <v>Không mở</v>
      </c>
      <c r="M7" s="10">
        <f t="shared" si="2"/>
        <v>1.5384615384615385E-2</v>
      </c>
    </row>
    <row r="8" spans="1:13" ht="30" customHeight="1" x14ac:dyDescent="0.3">
      <c r="A8" s="6" t="s">
        <v>25</v>
      </c>
      <c r="B8" s="6" t="s">
        <v>1431</v>
      </c>
      <c r="C8" s="6" t="s">
        <v>670</v>
      </c>
      <c r="D8" s="6" t="s">
        <v>671</v>
      </c>
      <c r="E8" s="6" t="s">
        <v>672</v>
      </c>
      <c r="F8" s="6" t="s">
        <v>15</v>
      </c>
      <c r="G8" s="6" t="s">
        <v>16</v>
      </c>
      <c r="H8" s="6" t="s">
        <v>669</v>
      </c>
      <c r="I8" s="6" t="s">
        <v>1095</v>
      </c>
      <c r="J8" s="7">
        <v>0</v>
      </c>
      <c r="K8" s="7">
        <v>65</v>
      </c>
      <c r="L8" s="7" t="str">
        <f t="shared" si="1"/>
        <v>Không mở</v>
      </c>
      <c r="M8" s="10">
        <f t="shared" si="2"/>
        <v>0</v>
      </c>
    </row>
    <row r="9" spans="1:13" ht="30" customHeight="1" x14ac:dyDescent="0.3">
      <c r="A9" s="6" t="s">
        <v>26</v>
      </c>
      <c r="B9" s="6" t="s">
        <v>1432</v>
      </c>
      <c r="C9" s="6" t="s">
        <v>356</v>
      </c>
      <c r="D9" s="6" t="s">
        <v>357</v>
      </c>
      <c r="E9" s="6" t="s">
        <v>358</v>
      </c>
      <c r="F9" s="6" t="s">
        <v>21</v>
      </c>
      <c r="G9" s="6" t="s">
        <v>16</v>
      </c>
      <c r="H9" s="6" t="s">
        <v>669</v>
      </c>
      <c r="I9" s="6" t="s">
        <v>1095</v>
      </c>
      <c r="J9" s="7">
        <v>25</v>
      </c>
      <c r="K9" s="7">
        <v>65</v>
      </c>
      <c r="L9" s="14" t="s">
        <v>1736</v>
      </c>
      <c r="M9" s="10">
        <f t="shared" si="2"/>
        <v>0.38461538461538464</v>
      </c>
    </row>
    <row r="10" spans="1:13" ht="30" customHeight="1" x14ac:dyDescent="0.3">
      <c r="A10" s="6" t="s">
        <v>28</v>
      </c>
      <c r="B10" s="6" t="s">
        <v>1433</v>
      </c>
      <c r="C10" s="6" t="s">
        <v>78</v>
      </c>
      <c r="D10" s="6" t="s">
        <v>79</v>
      </c>
      <c r="E10" s="6" t="s">
        <v>80</v>
      </c>
      <c r="F10" s="6" t="s">
        <v>15</v>
      </c>
      <c r="G10" s="6" t="s">
        <v>16</v>
      </c>
      <c r="H10" s="6" t="s">
        <v>669</v>
      </c>
      <c r="I10" s="6" t="s">
        <v>1095</v>
      </c>
      <c r="J10" s="7">
        <v>65</v>
      </c>
      <c r="K10" s="7">
        <v>65</v>
      </c>
      <c r="L10" s="7" t="str">
        <f t="shared" si="1"/>
        <v>Mở</v>
      </c>
      <c r="M10" s="10">
        <f t="shared" si="2"/>
        <v>1</v>
      </c>
    </row>
    <row r="11" spans="1:13" ht="30" customHeight="1" x14ac:dyDescent="0.3">
      <c r="A11" s="6" t="s">
        <v>29</v>
      </c>
      <c r="B11" s="6" t="s">
        <v>1434</v>
      </c>
      <c r="C11" s="6" t="s">
        <v>82</v>
      </c>
      <c r="D11" s="6" t="s">
        <v>79</v>
      </c>
      <c r="E11" s="6" t="s">
        <v>80</v>
      </c>
      <c r="F11" s="6" t="s">
        <v>15</v>
      </c>
      <c r="G11" s="6" t="s">
        <v>16</v>
      </c>
      <c r="H11" s="6" t="s">
        <v>669</v>
      </c>
      <c r="I11" s="6" t="s">
        <v>1095</v>
      </c>
      <c r="J11" s="7">
        <v>65</v>
      </c>
      <c r="K11" s="7">
        <v>65</v>
      </c>
      <c r="L11" s="7" t="str">
        <f t="shared" si="1"/>
        <v>Mở</v>
      </c>
      <c r="M11" s="10">
        <f t="shared" si="2"/>
        <v>1</v>
      </c>
    </row>
    <row r="12" spans="1:13" ht="30" customHeight="1" x14ac:dyDescent="0.3">
      <c r="A12" s="6" t="s">
        <v>30</v>
      </c>
      <c r="B12" s="6" t="s">
        <v>1435</v>
      </c>
      <c r="C12" s="6" t="s">
        <v>83</v>
      </c>
      <c r="D12" s="6" t="s">
        <v>79</v>
      </c>
      <c r="E12" s="6" t="s">
        <v>80</v>
      </c>
      <c r="F12" s="6" t="s">
        <v>15</v>
      </c>
      <c r="G12" s="6" t="s">
        <v>16</v>
      </c>
      <c r="H12" s="6" t="s">
        <v>669</v>
      </c>
      <c r="I12" s="6" t="s">
        <v>1095</v>
      </c>
      <c r="J12" s="7">
        <v>65</v>
      </c>
      <c r="K12" s="7">
        <v>65</v>
      </c>
      <c r="L12" s="7" t="str">
        <f t="shared" si="1"/>
        <v>Mở</v>
      </c>
      <c r="M12" s="10">
        <f t="shared" si="2"/>
        <v>1</v>
      </c>
    </row>
    <row r="13" spans="1:13" ht="30" customHeight="1" x14ac:dyDescent="0.3">
      <c r="A13" s="6" t="s">
        <v>31</v>
      </c>
      <c r="B13" s="6" t="s">
        <v>1436</v>
      </c>
      <c r="C13" s="6" t="s">
        <v>85</v>
      </c>
      <c r="D13" s="6" t="s">
        <v>79</v>
      </c>
      <c r="E13" s="6" t="s">
        <v>80</v>
      </c>
      <c r="F13" s="6" t="s">
        <v>15</v>
      </c>
      <c r="G13" s="6" t="s">
        <v>16</v>
      </c>
      <c r="H13" s="6" t="s">
        <v>669</v>
      </c>
      <c r="I13" s="6" t="s">
        <v>1095</v>
      </c>
      <c r="J13" s="7">
        <v>65</v>
      </c>
      <c r="K13" s="7">
        <v>65</v>
      </c>
      <c r="L13" s="7" t="str">
        <f t="shared" si="1"/>
        <v>Mở</v>
      </c>
      <c r="M13" s="10">
        <f t="shared" si="2"/>
        <v>1</v>
      </c>
    </row>
    <row r="14" spans="1:13" ht="30" customHeight="1" x14ac:dyDescent="0.3">
      <c r="A14" s="6" t="s">
        <v>33</v>
      </c>
      <c r="B14" s="6" t="s">
        <v>1437</v>
      </c>
      <c r="C14" s="6" t="s">
        <v>87</v>
      </c>
      <c r="D14" s="6" t="s">
        <v>79</v>
      </c>
      <c r="E14" s="6" t="s">
        <v>80</v>
      </c>
      <c r="F14" s="6" t="s">
        <v>15</v>
      </c>
      <c r="G14" s="6" t="s">
        <v>16</v>
      </c>
      <c r="H14" s="6" t="s">
        <v>669</v>
      </c>
      <c r="I14" s="6" t="s">
        <v>1095</v>
      </c>
      <c r="J14" s="7">
        <v>65</v>
      </c>
      <c r="K14" s="7">
        <v>65</v>
      </c>
      <c r="L14" s="7" t="str">
        <f t="shared" si="1"/>
        <v>Mở</v>
      </c>
      <c r="M14" s="10">
        <f t="shared" si="2"/>
        <v>1</v>
      </c>
    </row>
    <row r="15" spans="1:13" ht="30" customHeight="1" x14ac:dyDescent="0.3">
      <c r="A15" s="6" t="s">
        <v>34</v>
      </c>
      <c r="B15" s="6" t="s">
        <v>1438</v>
      </c>
      <c r="C15" s="6" t="s">
        <v>1439</v>
      </c>
      <c r="D15" s="6" t="s">
        <v>1440</v>
      </c>
      <c r="E15" s="6" t="s">
        <v>1441</v>
      </c>
      <c r="F15" s="6" t="s">
        <v>21</v>
      </c>
      <c r="G15" s="6" t="s">
        <v>16</v>
      </c>
      <c r="H15" s="6" t="s">
        <v>669</v>
      </c>
      <c r="I15" s="6" t="s">
        <v>1095</v>
      </c>
      <c r="J15" s="7">
        <v>65</v>
      </c>
      <c r="K15" s="7">
        <v>65</v>
      </c>
      <c r="L15" s="7" t="str">
        <f t="shared" si="1"/>
        <v>Mở</v>
      </c>
      <c r="M15" s="10">
        <f t="shared" si="2"/>
        <v>1</v>
      </c>
    </row>
    <row r="16" spans="1:13" ht="30" customHeight="1" x14ac:dyDescent="0.3">
      <c r="A16" s="6" t="s">
        <v>35</v>
      </c>
      <c r="B16" s="6" t="s">
        <v>1442</v>
      </c>
      <c r="C16" s="6" t="s">
        <v>1443</v>
      </c>
      <c r="D16" s="6" t="s">
        <v>1440</v>
      </c>
      <c r="E16" s="6" t="s">
        <v>1441</v>
      </c>
      <c r="F16" s="6" t="s">
        <v>21</v>
      </c>
      <c r="G16" s="6" t="s">
        <v>16</v>
      </c>
      <c r="H16" s="6" t="s">
        <v>669</v>
      </c>
      <c r="I16" s="6" t="s">
        <v>1095</v>
      </c>
      <c r="J16" s="7">
        <v>5</v>
      </c>
      <c r="K16" s="7">
        <v>65</v>
      </c>
      <c r="L16" s="7" t="str">
        <f t="shared" si="1"/>
        <v>Không mở</v>
      </c>
      <c r="M16" s="10">
        <f t="shared" si="2"/>
        <v>7.6923076923076927E-2</v>
      </c>
    </row>
    <row r="17" spans="1:13" ht="30" customHeight="1" x14ac:dyDescent="0.3">
      <c r="A17" s="6" t="s">
        <v>36</v>
      </c>
      <c r="B17" s="6" t="s">
        <v>1444</v>
      </c>
      <c r="C17" s="6" t="s">
        <v>1445</v>
      </c>
      <c r="D17" s="6" t="s">
        <v>1440</v>
      </c>
      <c r="E17" s="6" t="s">
        <v>1441</v>
      </c>
      <c r="F17" s="6" t="s">
        <v>21</v>
      </c>
      <c r="G17" s="6" t="s">
        <v>16</v>
      </c>
      <c r="H17" s="6" t="s">
        <v>669</v>
      </c>
      <c r="I17" s="6" t="s">
        <v>1095</v>
      </c>
      <c r="J17" s="7">
        <v>1</v>
      </c>
      <c r="K17" s="7">
        <v>65</v>
      </c>
      <c r="L17" s="7" t="str">
        <f t="shared" si="1"/>
        <v>Không mở</v>
      </c>
      <c r="M17" s="10">
        <f t="shared" si="2"/>
        <v>1.5384615384615385E-2</v>
      </c>
    </row>
    <row r="18" spans="1:13" ht="30" customHeight="1" x14ac:dyDescent="0.3">
      <c r="A18" s="6" t="s">
        <v>37</v>
      </c>
      <c r="B18" s="6" t="s">
        <v>1446</v>
      </c>
      <c r="C18" s="6" t="s">
        <v>1447</v>
      </c>
      <c r="D18" s="6" t="s">
        <v>1440</v>
      </c>
      <c r="E18" s="6" t="s">
        <v>1441</v>
      </c>
      <c r="F18" s="6" t="s">
        <v>21</v>
      </c>
      <c r="G18" s="6" t="s">
        <v>16</v>
      </c>
      <c r="H18" s="6" t="s">
        <v>669</v>
      </c>
      <c r="I18" s="6" t="s">
        <v>1095</v>
      </c>
      <c r="J18" s="7">
        <v>3</v>
      </c>
      <c r="K18" s="7">
        <v>65</v>
      </c>
      <c r="L18" s="7" t="str">
        <f t="shared" si="1"/>
        <v>Không mở</v>
      </c>
      <c r="M18" s="10">
        <f t="shared" si="2"/>
        <v>4.6153846153846156E-2</v>
      </c>
    </row>
    <row r="19" spans="1:13" ht="30" customHeight="1" x14ac:dyDescent="0.3">
      <c r="A19" s="6" t="s">
        <v>38</v>
      </c>
      <c r="B19" s="6" t="s">
        <v>1448</v>
      </c>
      <c r="C19" s="6" t="s">
        <v>1449</v>
      </c>
      <c r="D19" s="6" t="s">
        <v>1440</v>
      </c>
      <c r="E19" s="6" t="s">
        <v>1441</v>
      </c>
      <c r="F19" s="6" t="s">
        <v>21</v>
      </c>
      <c r="G19" s="6" t="s">
        <v>16</v>
      </c>
      <c r="H19" s="6" t="s">
        <v>669</v>
      </c>
      <c r="I19" s="6" t="s">
        <v>1095</v>
      </c>
      <c r="J19" s="7">
        <v>65</v>
      </c>
      <c r="K19" s="7">
        <v>65</v>
      </c>
      <c r="L19" s="7" t="str">
        <f t="shared" si="1"/>
        <v>Mở</v>
      </c>
      <c r="M19" s="10">
        <f t="shared" si="2"/>
        <v>1</v>
      </c>
    </row>
    <row r="20" spans="1:13" ht="30" customHeight="1" x14ac:dyDescent="0.3">
      <c r="A20" s="6" t="s">
        <v>39</v>
      </c>
      <c r="B20" s="6" t="s">
        <v>1450</v>
      </c>
      <c r="C20" s="6" t="s">
        <v>1451</v>
      </c>
      <c r="D20" s="6" t="s">
        <v>1440</v>
      </c>
      <c r="E20" s="6" t="s">
        <v>1441</v>
      </c>
      <c r="F20" s="6" t="s">
        <v>21</v>
      </c>
      <c r="G20" s="6" t="s">
        <v>16</v>
      </c>
      <c r="H20" s="6" t="s">
        <v>669</v>
      </c>
      <c r="I20" s="6" t="s">
        <v>1095</v>
      </c>
      <c r="J20" s="7">
        <v>57</v>
      </c>
      <c r="K20" s="7">
        <v>65</v>
      </c>
      <c r="L20" s="7" t="str">
        <f t="shared" si="1"/>
        <v>Mở</v>
      </c>
      <c r="M20" s="10">
        <f t="shared" si="2"/>
        <v>0.87692307692307692</v>
      </c>
    </row>
    <row r="21" spans="1:13" ht="30" customHeight="1" x14ac:dyDescent="0.3">
      <c r="A21" s="6" t="s">
        <v>40</v>
      </c>
      <c r="B21" s="6" t="s">
        <v>1452</v>
      </c>
      <c r="C21" s="6" t="s">
        <v>1453</v>
      </c>
      <c r="D21" s="6" t="s">
        <v>1454</v>
      </c>
      <c r="E21" s="6" t="s">
        <v>1455</v>
      </c>
      <c r="F21" s="6" t="s">
        <v>21</v>
      </c>
      <c r="G21" s="6" t="s">
        <v>16</v>
      </c>
      <c r="H21" s="6" t="s">
        <v>669</v>
      </c>
      <c r="I21" s="6" t="s">
        <v>1095</v>
      </c>
      <c r="J21" s="7">
        <v>38</v>
      </c>
      <c r="K21" s="7">
        <v>65</v>
      </c>
      <c r="L21" s="14" t="s">
        <v>1736</v>
      </c>
      <c r="M21" s="10">
        <f t="shared" si="2"/>
        <v>0.58461538461538465</v>
      </c>
    </row>
    <row r="22" spans="1:13" ht="30" customHeight="1" x14ac:dyDescent="0.3">
      <c r="A22" s="6" t="s">
        <v>27</v>
      </c>
      <c r="B22" s="6" t="s">
        <v>1456</v>
      </c>
      <c r="C22" s="6" t="s">
        <v>1457</v>
      </c>
      <c r="D22" s="6" t="s">
        <v>1458</v>
      </c>
      <c r="E22" s="6" t="s">
        <v>1459</v>
      </c>
      <c r="F22" s="6" t="s">
        <v>21</v>
      </c>
      <c r="G22" s="6" t="s">
        <v>16</v>
      </c>
      <c r="H22" s="6" t="s">
        <v>669</v>
      </c>
      <c r="I22" s="6" t="s">
        <v>1095</v>
      </c>
      <c r="J22" s="7">
        <v>9</v>
      </c>
      <c r="K22" s="7">
        <v>65</v>
      </c>
      <c r="L22" s="14" t="s">
        <v>1736</v>
      </c>
      <c r="M22" s="10">
        <f t="shared" si="2"/>
        <v>0.13846153846153847</v>
      </c>
    </row>
    <row r="23" spans="1:13" ht="30" customHeight="1" x14ac:dyDescent="0.3">
      <c r="A23" s="6" t="s">
        <v>41</v>
      </c>
      <c r="B23" s="6" t="s">
        <v>1460</v>
      </c>
      <c r="C23" s="6" t="s">
        <v>1461</v>
      </c>
      <c r="D23" s="6" t="s">
        <v>1458</v>
      </c>
      <c r="E23" s="6" t="s">
        <v>1459</v>
      </c>
      <c r="F23" s="6" t="s">
        <v>21</v>
      </c>
      <c r="G23" s="6" t="s">
        <v>16</v>
      </c>
      <c r="H23" s="6" t="s">
        <v>669</v>
      </c>
      <c r="I23" s="6" t="s">
        <v>1095</v>
      </c>
      <c r="J23" s="7">
        <v>2</v>
      </c>
      <c r="K23" s="7">
        <v>65</v>
      </c>
      <c r="L23" s="7" t="str">
        <f t="shared" si="1"/>
        <v>Không mở</v>
      </c>
      <c r="M23" s="10">
        <f t="shared" si="2"/>
        <v>3.0769230769230771E-2</v>
      </c>
    </row>
    <row r="24" spans="1:13" ht="30" customHeight="1" x14ac:dyDescent="0.3">
      <c r="A24" s="6" t="s">
        <v>43</v>
      </c>
      <c r="B24" s="6" t="s">
        <v>1462</v>
      </c>
      <c r="C24" s="6" t="s">
        <v>1463</v>
      </c>
      <c r="D24" s="6" t="s">
        <v>1458</v>
      </c>
      <c r="E24" s="6" t="s">
        <v>1459</v>
      </c>
      <c r="F24" s="6" t="s">
        <v>21</v>
      </c>
      <c r="G24" s="6" t="s">
        <v>16</v>
      </c>
      <c r="H24" s="6" t="s">
        <v>669</v>
      </c>
      <c r="I24" s="6" t="s">
        <v>1095</v>
      </c>
      <c r="J24" s="7">
        <v>9</v>
      </c>
      <c r="K24" s="7">
        <v>65</v>
      </c>
      <c r="L24" s="7" t="str">
        <f t="shared" si="1"/>
        <v>Không mở</v>
      </c>
      <c r="M24" s="10">
        <f t="shared" si="2"/>
        <v>0.13846153846153847</v>
      </c>
    </row>
    <row r="25" spans="1:13" ht="30" customHeight="1" x14ac:dyDescent="0.3">
      <c r="A25" s="6" t="s">
        <v>44</v>
      </c>
      <c r="B25" s="6" t="s">
        <v>1464</v>
      </c>
      <c r="C25" s="6" t="s">
        <v>1465</v>
      </c>
      <c r="D25" s="6" t="s">
        <v>1458</v>
      </c>
      <c r="E25" s="6" t="s">
        <v>1459</v>
      </c>
      <c r="F25" s="6" t="s">
        <v>21</v>
      </c>
      <c r="G25" s="6" t="s">
        <v>16</v>
      </c>
      <c r="H25" s="6" t="s">
        <v>669</v>
      </c>
      <c r="I25" s="6" t="s">
        <v>1095</v>
      </c>
      <c r="J25" s="7">
        <v>65</v>
      </c>
      <c r="K25" s="7">
        <v>65</v>
      </c>
      <c r="L25" s="7" t="str">
        <f t="shared" si="1"/>
        <v>Mở</v>
      </c>
      <c r="M25" s="10">
        <f t="shared" si="2"/>
        <v>1</v>
      </c>
    </row>
    <row r="26" spans="1:13" ht="30" customHeight="1" x14ac:dyDescent="0.3">
      <c r="A26" s="6" t="s">
        <v>32</v>
      </c>
      <c r="B26" s="6" t="s">
        <v>1466</v>
      </c>
      <c r="C26" s="6" t="s">
        <v>1467</v>
      </c>
      <c r="D26" s="6" t="s">
        <v>1458</v>
      </c>
      <c r="E26" s="6" t="s">
        <v>1459</v>
      </c>
      <c r="F26" s="6" t="s">
        <v>21</v>
      </c>
      <c r="G26" s="6" t="s">
        <v>16</v>
      </c>
      <c r="H26" s="6" t="s">
        <v>669</v>
      </c>
      <c r="I26" s="6" t="s">
        <v>1095</v>
      </c>
      <c r="J26" s="7">
        <v>65</v>
      </c>
      <c r="K26" s="7">
        <v>65</v>
      </c>
      <c r="L26" s="7" t="str">
        <f t="shared" si="1"/>
        <v>Mở</v>
      </c>
      <c r="M26" s="10">
        <f t="shared" si="2"/>
        <v>1</v>
      </c>
    </row>
    <row r="27" spans="1:13" ht="30" customHeight="1" x14ac:dyDescent="0.3">
      <c r="A27" s="6" t="s">
        <v>42</v>
      </c>
      <c r="B27" s="6" t="s">
        <v>1468</v>
      </c>
      <c r="C27" s="6" t="s">
        <v>1469</v>
      </c>
      <c r="D27" s="6" t="s">
        <v>1458</v>
      </c>
      <c r="E27" s="6" t="s">
        <v>1459</v>
      </c>
      <c r="F27" s="6" t="s">
        <v>21</v>
      </c>
      <c r="G27" s="6" t="s">
        <v>16</v>
      </c>
      <c r="H27" s="6" t="s">
        <v>669</v>
      </c>
      <c r="I27" s="6" t="s">
        <v>1095</v>
      </c>
      <c r="J27" s="7">
        <v>0</v>
      </c>
      <c r="K27" s="7">
        <v>65</v>
      </c>
      <c r="L27" s="7" t="str">
        <f t="shared" si="1"/>
        <v>Không mở</v>
      </c>
      <c r="M27" s="10">
        <f t="shared" si="2"/>
        <v>0</v>
      </c>
    </row>
    <row r="28" spans="1:13" ht="30" customHeight="1" x14ac:dyDescent="0.3">
      <c r="A28" s="6" t="s">
        <v>45</v>
      </c>
      <c r="B28" s="6" t="s">
        <v>1470</v>
      </c>
      <c r="C28" s="6" t="s">
        <v>1471</v>
      </c>
      <c r="D28" s="6" t="s">
        <v>1458</v>
      </c>
      <c r="E28" s="6" t="s">
        <v>1459</v>
      </c>
      <c r="F28" s="6" t="s">
        <v>21</v>
      </c>
      <c r="G28" s="6" t="s">
        <v>16</v>
      </c>
      <c r="H28" s="6" t="s">
        <v>669</v>
      </c>
      <c r="I28" s="6" t="s">
        <v>1095</v>
      </c>
      <c r="J28" s="7">
        <v>59</v>
      </c>
      <c r="K28" s="7">
        <v>65</v>
      </c>
      <c r="L28" s="7" t="str">
        <f t="shared" si="1"/>
        <v>Mở</v>
      </c>
      <c r="M28" s="10">
        <f t="shared" si="2"/>
        <v>0.90769230769230769</v>
      </c>
    </row>
    <row r="29" spans="1:13" ht="30" customHeight="1" x14ac:dyDescent="0.3">
      <c r="A29" s="6" t="s">
        <v>46</v>
      </c>
      <c r="B29" s="6" t="s">
        <v>1472</v>
      </c>
      <c r="C29" s="6" t="s">
        <v>1473</v>
      </c>
      <c r="D29" s="6" t="s">
        <v>1458</v>
      </c>
      <c r="E29" s="6" t="s">
        <v>1459</v>
      </c>
      <c r="F29" s="6" t="s">
        <v>21</v>
      </c>
      <c r="G29" s="6" t="s">
        <v>16</v>
      </c>
      <c r="H29" s="6" t="s">
        <v>669</v>
      </c>
      <c r="I29" s="6" t="s">
        <v>1095</v>
      </c>
      <c r="J29" s="7">
        <v>7</v>
      </c>
      <c r="K29" s="7">
        <v>65</v>
      </c>
      <c r="L29" s="7" t="str">
        <f t="shared" si="1"/>
        <v>Không mở</v>
      </c>
      <c r="M29" s="10">
        <f t="shared" si="2"/>
        <v>0.1076923076923077</v>
      </c>
    </row>
    <row r="30" spans="1:13" ht="30" customHeight="1" x14ac:dyDescent="0.3">
      <c r="A30" s="6" t="s">
        <v>47</v>
      </c>
      <c r="B30" s="6" t="s">
        <v>1474</v>
      </c>
      <c r="C30" s="6" t="s">
        <v>1475</v>
      </c>
      <c r="D30" s="6" t="s">
        <v>1476</v>
      </c>
      <c r="E30" s="6" t="s">
        <v>1477</v>
      </c>
      <c r="F30" s="6" t="s">
        <v>15</v>
      </c>
      <c r="G30" s="6" t="s">
        <v>16</v>
      </c>
      <c r="H30" s="6" t="s">
        <v>669</v>
      </c>
      <c r="I30" s="6" t="s">
        <v>1095</v>
      </c>
      <c r="J30" s="7">
        <v>4</v>
      </c>
      <c r="K30" s="7">
        <v>65</v>
      </c>
      <c r="L30" s="7" t="str">
        <f t="shared" si="1"/>
        <v>Không mở</v>
      </c>
      <c r="M30" s="10">
        <f t="shared" si="2"/>
        <v>6.1538461538461542E-2</v>
      </c>
    </row>
    <row r="31" spans="1:13" ht="30" customHeight="1" x14ac:dyDescent="0.3">
      <c r="A31" s="6" t="s">
        <v>48</v>
      </c>
      <c r="B31" s="6" t="s">
        <v>1478</v>
      </c>
      <c r="C31" s="6" t="s">
        <v>1479</v>
      </c>
      <c r="D31" s="6" t="s">
        <v>1476</v>
      </c>
      <c r="E31" s="6" t="s">
        <v>1477</v>
      </c>
      <c r="F31" s="6" t="s">
        <v>15</v>
      </c>
      <c r="G31" s="6" t="s">
        <v>16</v>
      </c>
      <c r="H31" s="6" t="s">
        <v>669</v>
      </c>
      <c r="I31" s="6" t="s">
        <v>1095</v>
      </c>
      <c r="J31" s="7">
        <v>5</v>
      </c>
      <c r="K31" s="7">
        <v>65</v>
      </c>
      <c r="L31" s="7" t="str">
        <f t="shared" si="1"/>
        <v>Không mở</v>
      </c>
      <c r="M31" s="10">
        <f t="shared" si="2"/>
        <v>7.6923076923076927E-2</v>
      </c>
    </row>
    <row r="32" spans="1:13" ht="30" customHeight="1" x14ac:dyDescent="0.3">
      <c r="A32" s="6" t="s">
        <v>18</v>
      </c>
      <c r="B32" s="6" t="s">
        <v>1480</v>
      </c>
      <c r="C32" s="6" t="s">
        <v>1481</v>
      </c>
      <c r="D32" s="6" t="s">
        <v>1476</v>
      </c>
      <c r="E32" s="6" t="s">
        <v>1477</v>
      </c>
      <c r="F32" s="6" t="s">
        <v>15</v>
      </c>
      <c r="G32" s="6" t="s">
        <v>16</v>
      </c>
      <c r="H32" s="6" t="s">
        <v>669</v>
      </c>
      <c r="I32" s="6" t="s">
        <v>1095</v>
      </c>
      <c r="J32" s="7">
        <v>0</v>
      </c>
      <c r="K32" s="7">
        <v>65</v>
      </c>
      <c r="L32" s="7" t="str">
        <f t="shared" si="1"/>
        <v>Không mở</v>
      </c>
      <c r="M32" s="10">
        <f t="shared" si="2"/>
        <v>0</v>
      </c>
    </row>
    <row r="33" spans="1:13" ht="30" customHeight="1" x14ac:dyDescent="0.3">
      <c r="A33" s="6" t="s">
        <v>49</v>
      </c>
      <c r="B33" s="6" t="s">
        <v>1482</v>
      </c>
      <c r="C33" s="6" t="s">
        <v>1483</v>
      </c>
      <c r="D33" s="6" t="s">
        <v>1484</v>
      </c>
      <c r="E33" s="6" t="s">
        <v>1485</v>
      </c>
      <c r="F33" s="6" t="s">
        <v>21</v>
      </c>
      <c r="G33" s="6" t="s">
        <v>16</v>
      </c>
      <c r="H33" s="6" t="s">
        <v>669</v>
      </c>
      <c r="I33" s="6" t="s">
        <v>1095</v>
      </c>
      <c r="J33" s="7">
        <v>36</v>
      </c>
      <c r="K33" s="7">
        <v>65</v>
      </c>
      <c r="L33" s="14" t="s">
        <v>1736</v>
      </c>
      <c r="M33" s="10">
        <f t="shared" si="2"/>
        <v>0.55384615384615388</v>
      </c>
    </row>
    <row r="34" spans="1:13" ht="30" customHeight="1" x14ac:dyDescent="0.3">
      <c r="A34" s="6" t="s">
        <v>50</v>
      </c>
      <c r="B34" s="6" t="s">
        <v>1486</v>
      </c>
      <c r="C34" s="6" t="s">
        <v>673</v>
      </c>
      <c r="D34" s="6" t="s">
        <v>671</v>
      </c>
      <c r="E34" s="6" t="s">
        <v>674</v>
      </c>
      <c r="F34" s="6" t="s">
        <v>21</v>
      </c>
      <c r="G34" s="6" t="s">
        <v>16</v>
      </c>
      <c r="H34" s="6" t="s">
        <v>669</v>
      </c>
      <c r="I34" s="6" t="s">
        <v>1095</v>
      </c>
      <c r="J34" s="7">
        <v>65</v>
      </c>
      <c r="K34" s="7">
        <v>65</v>
      </c>
      <c r="L34" s="7" t="str">
        <f t="shared" si="1"/>
        <v>Mở</v>
      </c>
      <c r="M34" s="10">
        <f t="shared" si="2"/>
        <v>1</v>
      </c>
    </row>
    <row r="35" spans="1:13" ht="30" customHeight="1" x14ac:dyDescent="0.3">
      <c r="A35" s="6" t="s">
        <v>51</v>
      </c>
      <c r="B35" s="6" t="s">
        <v>1487</v>
      </c>
      <c r="C35" s="6" t="s">
        <v>675</v>
      </c>
      <c r="D35" s="6" t="s">
        <v>671</v>
      </c>
      <c r="E35" s="6" t="s">
        <v>674</v>
      </c>
      <c r="F35" s="6" t="s">
        <v>21</v>
      </c>
      <c r="G35" s="6" t="s">
        <v>16</v>
      </c>
      <c r="H35" s="6" t="s">
        <v>669</v>
      </c>
      <c r="I35" s="6" t="s">
        <v>1095</v>
      </c>
      <c r="J35" s="7">
        <v>4</v>
      </c>
      <c r="K35" s="7">
        <v>65</v>
      </c>
      <c r="L35" s="7" t="str">
        <f t="shared" si="1"/>
        <v>Không mở</v>
      </c>
      <c r="M35" s="10">
        <f t="shared" si="2"/>
        <v>6.1538461538461542E-2</v>
      </c>
    </row>
    <row r="36" spans="1:13" ht="30" customHeight="1" x14ac:dyDescent="0.3">
      <c r="A36" s="6" t="s">
        <v>52</v>
      </c>
      <c r="B36" s="6" t="s">
        <v>1488</v>
      </c>
      <c r="C36" s="6" t="s">
        <v>676</v>
      </c>
      <c r="D36" s="6" t="s">
        <v>671</v>
      </c>
      <c r="E36" s="6" t="s">
        <v>674</v>
      </c>
      <c r="F36" s="6" t="s">
        <v>21</v>
      </c>
      <c r="G36" s="6" t="s">
        <v>16</v>
      </c>
      <c r="H36" s="6" t="s">
        <v>669</v>
      </c>
      <c r="I36" s="6" t="s">
        <v>1095</v>
      </c>
      <c r="J36" s="7">
        <v>28</v>
      </c>
      <c r="K36" s="7">
        <v>65</v>
      </c>
      <c r="L36" s="14" t="s">
        <v>1736</v>
      </c>
      <c r="M36" s="10">
        <f t="shared" si="2"/>
        <v>0.43076923076923079</v>
      </c>
    </row>
    <row r="37" spans="1:13" ht="30" customHeight="1" x14ac:dyDescent="0.3">
      <c r="A37" s="6" t="s">
        <v>53</v>
      </c>
      <c r="B37" s="6" t="s">
        <v>1489</v>
      </c>
      <c r="C37" s="6" t="s">
        <v>1490</v>
      </c>
      <c r="D37" s="6" t="s">
        <v>671</v>
      </c>
      <c r="E37" s="6" t="s">
        <v>674</v>
      </c>
      <c r="F37" s="6" t="s">
        <v>21</v>
      </c>
      <c r="G37" s="6" t="s">
        <v>16</v>
      </c>
      <c r="H37" s="6" t="s">
        <v>669</v>
      </c>
      <c r="I37" s="6" t="s">
        <v>1095</v>
      </c>
      <c r="J37" s="7">
        <v>15</v>
      </c>
      <c r="K37" s="7">
        <v>65</v>
      </c>
      <c r="L37" s="7" t="str">
        <f t="shared" si="1"/>
        <v>Không mở</v>
      </c>
      <c r="M37" s="10">
        <f t="shared" si="2"/>
        <v>0.23076923076923078</v>
      </c>
    </row>
    <row r="38" spans="1:13" ht="30" customHeight="1" x14ac:dyDescent="0.3">
      <c r="A38" s="6" t="s">
        <v>54</v>
      </c>
      <c r="B38" s="6" t="s">
        <v>1491</v>
      </c>
      <c r="C38" s="6" t="s">
        <v>1492</v>
      </c>
      <c r="D38" s="6" t="s">
        <v>671</v>
      </c>
      <c r="E38" s="6" t="s">
        <v>674</v>
      </c>
      <c r="F38" s="6" t="s">
        <v>21</v>
      </c>
      <c r="G38" s="6" t="s">
        <v>16</v>
      </c>
      <c r="H38" s="6" t="s">
        <v>669</v>
      </c>
      <c r="I38" s="6" t="s">
        <v>1095</v>
      </c>
      <c r="J38" s="7">
        <v>65</v>
      </c>
      <c r="K38" s="7">
        <v>65</v>
      </c>
      <c r="L38" s="7" t="str">
        <f t="shared" si="1"/>
        <v>Mở</v>
      </c>
      <c r="M38" s="10">
        <f t="shared" si="2"/>
        <v>1</v>
      </c>
    </row>
    <row r="39" spans="1:13" ht="30" customHeight="1" x14ac:dyDescent="0.3">
      <c r="A39" s="6" t="s">
        <v>55</v>
      </c>
      <c r="B39" s="6" t="s">
        <v>1493</v>
      </c>
      <c r="C39" s="6" t="s">
        <v>1494</v>
      </c>
      <c r="D39" s="6" t="s">
        <v>671</v>
      </c>
      <c r="E39" s="6" t="s">
        <v>674</v>
      </c>
      <c r="F39" s="6" t="s">
        <v>21</v>
      </c>
      <c r="G39" s="6" t="s">
        <v>16</v>
      </c>
      <c r="H39" s="6" t="s">
        <v>669</v>
      </c>
      <c r="I39" s="6" t="s">
        <v>1095</v>
      </c>
      <c r="J39" s="7">
        <v>9</v>
      </c>
      <c r="K39" s="7">
        <v>65</v>
      </c>
      <c r="L39" s="7" t="str">
        <f t="shared" si="1"/>
        <v>Không mở</v>
      </c>
      <c r="M39" s="10">
        <f t="shared" si="2"/>
        <v>0.13846153846153847</v>
      </c>
    </row>
    <row r="40" spans="1:13" ht="30" customHeight="1" x14ac:dyDescent="0.3">
      <c r="A40" s="6" t="s">
        <v>56</v>
      </c>
      <c r="B40" s="6" t="s">
        <v>1495</v>
      </c>
      <c r="C40" s="6" t="s">
        <v>1496</v>
      </c>
      <c r="D40" s="6" t="s">
        <v>671</v>
      </c>
      <c r="E40" s="6" t="s">
        <v>674</v>
      </c>
      <c r="F40" s="6" t="s">
        <v>21</v>
      </c>
      <c r="G40" s="6" t="s">
        <v>16</v>
      </c>
      <c r="H40" s="6" t="s">
        <v>669</v>
      </c>
      <c r="I40" s="6" t="s">
        <v>1095</v>
      </c>
      <c r="J40" s="7">
        <v>1</v>
      </c>
      <c r="K40" s="7">
        <v>65</v>
      </c>
      <c r="L40" s="7" t="str">
        <f t="shared" si="1"/>
        <v>Không mở</v>
      </c>
      <c r="M40" s="10">
        <f t="shared" si="2"/>
        <v>1.5384615384615385E-2</v>
      </c>
    </row>
    <row r="41" spans="1:13" ht="30" customHeight="1" x14ac:dyDescent="0.3">
      <c r="A41" s="6" t="s">
        <v>57</v>
      </c>
      <c r="B41" s="6" t="s">
        <v>1497</v>
      </c>
      <c r="C41" s="6" t="s">
        <v>1498</v>
      </c>
      <c r="D41" s="6" t="s">
        <v>671</v>
      </c>
      <c r="E41" s="6" t="s">
        <v>674</v>
      </c>
      <c r="F41" s="6" t="s">
        <v>21</v>
      </c>
      <c r="G41" s="6" t="s">
        <v>16</v>
      </c>
      <c r="H41" s="6" t="s">
        <v>669</v>
      </c>
      <c r="I41" s="6" t="s">
        <v>1095</v>
      </c>
      <c r="J41" s="7">
        <v>1</v>
      </c>
      <c r="K41" s="7">
        <v>65</v>
      </c>
      <c r="L41" s="7" t="str">
        <f t="shared" si="1"/>
        <v>Không mở</v>
      </c>
      <c r="M41" s="10">
        <f t="shared" si="2"/>
        <v>1.5384615384615385E-2</v>
      </c>
    </row>
    <row r="42" spans="1:13" ht="30" customHeight="1" x14ac:dyDescent="0.3">
      <c r="A42" s="6" t="s">
        <v>58</v>
      </c>
      <c r="B42" s="6" t="s">
        <v>1499</v>
      </c>
      <c r="C42" s="6" t="s">
        <v>673</v>
      </c>
      <c r="D42" s="6" t="s">
        <v>671</v>
      </c>
      <c r="E42" s="6" t="s">
        <v>674</v>
      </c>
      <c r="F42" s="6" t="s">
        <v>21</v>
      </c>
      <c r="G42" s="6" t="s">
        <v>16</v>
      </c>
      <c r="H42" s="6" t="s">
        <v>669</v>
      </c>
      <c r="I42" s="6" t="s">
        <v>1095</v>
      </c>
      <c r="J42" s="7">
        <v>0</v>
      </c>
      <c r="K42" s="7">
        <v>65</v>
      </c>
      <c r="L42" s="7" t="str">
        <f t="shared" si="1"/>
        <v>Không mở</v>
      </c>
      <c r="M42" s="10">
        <f t="shared" si="2"/>
        <v>0</v>
      </c>
    </row>
    <row r="43" spans="1:13" ht="30" customHeight="1" x14ac:dyDescent="0.3">
      <c r="A43" s="6" t="s">
        <v>59</v>
      </c>
      <c r="B43" s="6" t="s">
        <v>1500</v>
      </c>
      <c r="C43" s="6" t="s">
        <v>675</v>
      </c>
      <c r="D43" s="6" t="s">
        <v>671</v>
      </c>
      <c r="E43" s="6" t="s">
        <v>674</v>
      </c>
      <c r="F43" s="6" t="s">
        <v>21</v>
      </c>
      <c r="G43" s="6" t="s">
        <v>16</v>
      </c>
      <c r="H43" s="6" t="s">
        <v>669</v>
      </c>
      <c r="I43" s="6" t="s">
        <v>1095</v>
      </c>
      <c r="J43" s="7">
        <v>64</v>
      </c>
      <c r="K43" s="7">
        <v>65</v>
      </c>
      <c r="L43" s="7" t="str">
        <f t="shared" si="1"/>
        <v>Mở</v>
      </c>
      <c r="M43" s="10">
        <f t="shared" si="2"/>
        <v>0.98461538461538467</v>
      </c>
    </row>
    <row r="44" spans="1:13" ht="30" customHeight="1" x14ac:dyDescent="0.3">
      <c r="A44" s="6" t="s">
        <v>60</v>
      </c>
      <c r="B44" s="6" t="s">
        <v>1501</v>
      </c>
      <c r="C44" s="6" t="s">
        <v>1502</v>
      </c>
      <c r="D44" s="6" t="s">
        <v>1503</v>
      </c>
      <c r="E44" s="6" t="s">
        <v>1504</v>
      </c>
      <c r="F44" s="6" t="s">
        <v>21</v>
      </c>
      <c r="G44" s="6" t="s">
        <v>16</v>
      </c>
      <c r="H44" s="6" t="s">
        <v>669</v>
      </c>
      <c r="I44" s="6" t="s">
        <v>1095</v>
      </c>
      <c r="J44" s="7">
        <v>2</v>
      </c>
      <c r="K44" s="7">
        <v>65</v>
      </c>
      <c r="L44" s="7" t="str">
        <f t="shared" si="1"/>
        <v>Không mở</v>
      </c>
      <c r="M44" s="10">
        <f t="shared" si="2"/>
        <v>3.0769230769230771E-2</v>
      </c>
    </row>
    <row r="45" spans="1:13" ht="30" customHeight="1" x14ac:dyDescent="0.3">
      <c r="A45" s="6" t="s">
        <v>61</v>
      </c>
      <c r="B45" s="6" t="s">
        <v>1505</v>
      </c>
      <c r="C45" s="6" t="s">
        <v>689</v>
      </c>
      <c r="D45" s="6" t="s">
        <v>690</v>
      </c>
      <c r="E45" s="6" t="s">
        <v>691</v>
      </c>
      <c r="F45" s="6" t="s">
        <v>21</v>
      </c>
      <c r="G45" s="6" t="s">
        <v>16</v>
      </c>
      <c r="H45" s="6" t="s">
        <v>669</v>
      </c>
      <c r="I45" s="6" t="s">
        <v>1095</v>
      </c>
      <c r="J45" s="7">
        <v>15</v>
      </c>
      <c r="K45" s="7">
        <v>65</v>
      </c>
      <c r="L45" s="7" t="str">
        <f t="shared" si="1"/>
        <v>Không mở</v>
      </c>
      <c r="M45" s="10">
        <f t="shared" si="2"/>
        <v>0.23076923076923078</v>
      </c>
    </row>
    <row r="46" spans="1:13" ht="30" customHeight="1" x14ac:dyDescent="0.3">
      <c r="A46" s="6" t="s">
        <v>62</v>
      </c>
      <c r="B46" s="6" t="s">
        <v>1506</v>
      </c>
      <c r="C46" s="6" t="s">
        <v>1507</v>
      </c>
      <c r="D46" s="6" t="s">
        <v>1508</v>
      </c>
      <c r="E46" s="6" t="s">
        <v>1509</v>
      </c>
      <c r="F46" s="6" t="s">
        <v>15</v>
      </c>
      <c r="G46" s="6" t="s">
        <v>16</v>
      </c>
      <c r="H46" s="6" t="s">
        <v>669</v>
      </c>
      <c r="I46" s="6" t="s">
        <v>1095</v>
      </c>
      <c r="J46" s="7">
        <v>59</v>
      </c>
      <c r="K46" s="7">
        <v>65</v>
      </c>
      <c r="L46" s="7" t="str">
        <f t="shared" si="1"/>
        <v>Mở</v>
      </c>
      <c r="M46" s="10">
        <f t="shared" si="2"/>
        <v>0.90769230769230769</v>
      </c>
    </row>
    <row r="47" spans="1:13" ht="30" customHeight="1" x14ac:dyDescent="0.3">
      <c r="A47" s="6" t="s">
        <v>63</v>
      </c>
      <c r="B47" s="6" t="s">
        <v>1510</v>
      </c>
      <c r="C47" s="6" t="s">
        <v>1511</v>
      </c>
      <c r="D47" s="6" t="s">
        <v>1512</v>
      </c>
      <c r="E47" s="6" t="s">
        <v>1513</v>
      </c>
      <c r="F47" s="6" t="s">
        <v>15</v>
      </c>
      <c r="G47" s="6" t="s">
        <v>16</v>
      </c>
      <c r="H47" s="6" t="s">
        <v>669</v>
      </c>
      <c r="I47" s="6" t="s">
        <v>1095</v>
      </c>
      <c r="J47" s="7">
        <v>8</v>
      </c>
      <c r="K47" s="7">
        <v>30</v>
      </c>
      <c r="L47" s="7" t="str">
        <f t="shared" si="1"/>
        <v>Không mở</v>
      </c>
      <c r="M47" s="10">
        <f t="shared" si="2"/>
        <v>0.26666666666666666</v>
      </c>
    </row>
    <row r="48" spans="1:13" ht="30" customHeight="1" x14ac:dyDescent="0.3">
      <c r="A48" s="6" t="s">
        <v>64</v>
      </c>
      <c r="B48" s="6" t="s">
        <v>1514</v>
      </c>
      <c r="C48" s="6" t="s">
        <v>346</v>
      </c>
      <c r="D48" s="6" t="s">
        <v>347</v>
      </c>
      <c r="E48" s="6" t="s">
        <v>348</v>
      </c>
      <c r="F48" s="6" t="s">
        <v>21</v>
      </c>
      <c r="G48" s="6" t="s">
        <v>16</v>
      </c>
      <c r="H48" s="6" t="s">
        <v>669</v>
      </c>
      <c r="I48" s="6" t="s">
        <v>1095</v>
      </c>
      <c r="J48" s="7">
        <v>64</v>
      </c>
      <c r="K48" s="7">
        <v>65</v>
      </c>
      <c r="L48" s="7" t="str">
        <f t="shared" si="1"/>
        <v>Mở</v>
      </c>
      <c r="M48" s="10">
        <f t="shared" si="2"/>
        <v>0.98461538461538467</v>
      </c>
    </row>
    <row r="49" spans="1:14" ht="30" customHeight="1" x14ac:dyDescent="0.3">
      <c r="A49" s="6" t="s">
        <v>65</v>
      </c>
      <c r="B49" s="6" t="s">
        <v>1515</v>
      </c>
      <c r="C49" s="6" t="s">
        <v>696</v>
      </c>
      <c r="D49" s="6" t="s">
        <v>347</v>
      </c>
      <c r="E49" s="6" t="s">
        <v>348</v>
      </c>
      <c r="F49" s="6" t="s">
        <v>21</v>
      </c>
      <c r="G49" s="6" t="s">
        <v>16</v>
      </c>
      <c r="H49" s="6" t="s">
        <v>669</v>
      </c>
      <c r="I49" s="6" t="s">
        <v>1095</v>
      </c>
      <c r="J49" s="7">
        <v>65</v>
      </c>
      <c r="K49" s="7">
        <v>65</v>
      </c>
      <c r="L49" s="7" t="str">
        <f t="shared" si="1"/>
        <v>Mở</v>
      </c>
      <c r="M49" s="10">
        <f t="shared" si="2"/>
        <v>1</v>
      </c>
    </row>
    <row r="50" spans="1:14" ht="30" customHeight="1" x14ac:dyDescent="0.3">
      <c r="A50" s="6" t="s">
        <v>66</v>
      </c>
      <c r="B50" s="6" t="s">
        <v>1516</v>
      </c>
      <c r="C50" s="6" t="s">
        <v>697</v>
      </c>
      <c r="D50" s="6" t="s">
        <v>347</v>
      </c>
      <c r="E50" s="6" t="s">
        <v>348</v>
      </c>
      <c r="F50" s="6" t="s">
        <v>21</v>
      </c>
      <c r="G50" s="6" t="s">
        <v>16</v>
      </c>
      <c r="H50" s="6" t="s">
        <v>669</v>
      </c>
      <c r="I50" s="6" t="s">
        <v>1095</v>
      </c>
      <c r="J50" s="7">
        <v>1</v>
      </c>
      <c r="K50" s="7">
        <v>65</v>
      </c>
      <c r="L50" s="7" t="str">
        <f t="shared" si="1"/>
        <v>Không mở</v>
      </c>
      <c r="M50" s="10">
        <f t="shared" si="2"/>
        <v>1.5384615384615385E-2</v>
      </c>
    </row>
    <row r="51" spans="1:14" ht="30" customHeight="1" x14ac:dyDescent="0.3">
      <c r="A51" s="6" t="s">
        <v>67</v>
      </c>
      <c r="B51" s="6" t="s">
        <v>1517</v>
      </c>
      <c r="C51" s="6" t="s">
        <v>698</v>
      </c>
      <c r="D51" s="6" t="s">
        <v>347</v>
      </c>
      <c r="E51" s="6" t="s">
        <v>348</v>
      </c>
      <c r="F51" s="6" t="s">
        <v>21</v>
      </c>
      <c r="G51" s="6" t="s">
        <v>16</v>
      </c>
      <c r="H51" s="6" t="s">
        <v>669</v>
      </c>
      <c r="I51" s="6" t="s">
        <v>1095</v>
      </c>
      <c r="J51" s="7">
        <v>0</v>
      </c>
      <c r="K51" s="7">
        <v>65</v>
      </c>
      <c r="L51" s="7" t="str">
        <f t="shared" si="1"/>
        <v>Không mở</v>
      </c>
      <c r="M51" s="10">
        <f t="shared" si="2"/>
        <v>0</v>
      </c>
      <c r="N51" s="2" t="s">
        <v>723</v>
      </c>
    </row>
    <row r="52" spans="1:14" ht="30" customHeight="1" x14ac:dyDescent="0.3">
      <c r="A52" s="6" t="s">
        <v>68</v>
      </c>
      <c r="B52" s="6" t="s">
        <v>1518</v>
      </c>
      <c r="C52" s="6" t="s">
        <v>699</v>
      </c>
      <c r="D52" s="6" t="s">
        <v>347</v>
      </c>
      <c r="E52" s="6" t="s">
        <v>348</v>
      </c>
      <c r="F52" s="6" t="s">
        <v>21</v>
      </c>
      <c r="G52" s="6" t="s">
        <v>16</v>
      </c>
      <c r="H52" s="6" t="s">
        <v>669</v>
      </c>
      <c r="I52" s="6" t="s">
        <v>1095</v>
      </c>
      <c r="J52" s="7">
        <v>16</v>
      </c>
      <c r="K52" s="7">
        <v>65</v>
      </c>
      <c r="L52" s="7" t="str">
        <f t="shared" si="1"/>
        <v>Không mở</v>
      </c>
      <c r="M52" s="10">
        <f t="shared" si="2"/>
        <v>0.24615384615384617</v>
      </c>
    </row>
    <row r="53" spans="1:14" ht="30" customHeight="1" x14ac:dyDescent="0.3">
      <c r="A53" s="6" t="s">
        <v>70</v>
      </c>
      <c r="B53" s="6" t="s">
        <v>1519</v>
      </c>
      <c r="C53" s="6" t="s">
        <v>700</v>
      </c>
      <c r="D53" s="6" t="s">
        <v>347</v>
      </c>
      <c r="E53" s="6" t="s">
        <v>348</v>
      </c>
      <c r="F53" s="6" t="s">
        <v>21</v>
      </c>
      <c r="G53" s="6" t="s">
        <v>16</v>
      </c>
      <c r="H53" s="6" t="s">
        <v>669</v>
      </c>
      <c r="I53" s="6" t="s">
        <v>1095</v>
      </c>
      <c r="J53" s="7">
        <v>13</v>
      </c>
      <c r="K53" s="7">
        <v>65</v>
      </c>
      <c r="L53" s="7" t="str">
        <f t="shared" si="1"/>
        <v>Không mở</v>
      </c>
      <c r="M53" s="10">
        <f t="shared" si="2"/>
        <v>0.2</v>
      </c>
    </row>
    <row r="54" spans="1:14" ht="30" customHeight="1" x14ac:dyDescent="0.3">
      <c r="A54" s="6" t="s">
        <v>71</v>
      </c>
      <c r="B54" s="6" t="s">
        <v>1520</v>
      </c>
      <c r="C54" s="6" t="s">
        <v>395</v>
      </c>
      <c r="D54" s="6" t="s">
        <v>396</v>
      </c>
      <c r="E54" s="6" t="s">
        <v>397</v>
      </c>
      <c r="F54" s="6" t="s">
        <v>21</v>
      </c>
      <c r="G54" s="6" t="s">
        <v>16</v>
      </c>
      <c r="H54" s="6" t="s">
        <v>669</v>
      </c>
      <c r="I54" s="6" t="s">
        <v>1095</v>
      </c>
      <c r="J54" s="7">
        <v>33</v>
      </c>
      <c r="K54" s="7">
        <v>65</v>
      </c>
      <c r="L54" s="14" t="s">
        <v>1736</v>
      </c>
      <c r="M54" s="10">
        <f t="shared" si="2"/>
        <v>0.50769230769230766</v>
      </c>
    </row>
    <row r="55" spans="1:14" ht="30" customHeight="1" x14ac:dyDescent="0.3">
      <c r="A55" s="6" t="s">
        <v>72</v>
      </c>
      <c r="B55" s="6" t="s">
        <v>1521</v>
      </c>
      <c r="C55" s="6" t="s">
        <v>412</v>
      </c>
      <c r="D55" s="6" t="s">
        <v>413</v>
      </c>
      <c r="E55" s="6" t="s">
        <v>414</v>
      </c>
      <c r="F55" s="6" t="s">
        <v>15</v>
      </c>
      <c r="G55" s="6" t="s">
        <v>16</v>
      </c>
      <c r="H55" s="6" t="s">
        <v>669</v>
      </c>
      <c r="I55" s="6" t="s">
        <v>1095</v>
      </c>
      <c r="J55" s="7">
        <v>65</v>
      </c>
      <c r="K55" s="7">
        <v>65</v>
      </c>
      <c r="L55" s="7" t="str">
        <f t="shared" si="1"/>
        <v>Mở</v>
      </c>
      <c r="M55" s="10">
        <f t="shared" si="2"/>
        <v>1</v>
      </c>
    </row>
    <row r="56" spans="1:14" ht="30" customHeight="1" x14ac:dyDescent="0.3">
      <c r="A56" s="6" t="s">
        <v>73</v>
      </c>
      <c r="B56" s="6" t="s">
        <v>1522</v>
      </c>
      <c r="C56" s="6" t="s">
        <v>415</v>
      </c>
      <c r="D56" s="6" t="s">
        <v>413</v>
      </c>
      <c r="E56" s="6" t="s">
        <v>414</v>
      </c>
      <c r="F56" s="6" t="s">
        <v>15</v>
      </c>
      <c r="G56" s="6" t="s">
        <v>16</v>
      </c>
      <c r="H56" s="6" t="s">
        <v>669</v>
      </c>
      <c r="I56" s="6" t="s">
        <v>1095</v>
      </c>
      <c r="J56" s="7">
        <v>65</v>
      </c>
      <c r="K56" s="7">
        <v>65</v>
      </c>
      <c r="L56" s="7" t="str">
        <f t="shared" si="1"/>
        <v>Mở</v>
      </c>
      <c r="M56" s="10">
        <f t="shared" si="2"/>
        <v>1</v>
      </c>
    </row>
    <row r="57" spans="1:14" ht="30" customHeight="1" x14ac:dyDescent="0.3">
      <c r="A57" s="6" t="s">
        <v>74</v>
      </c>
      <c r="B57" s="6" t="s">
        <v>1523</v>
      </c>
      <c r="C57" s="6" t="s">
        <v>416</v>
      </c>
      <c r="D57" s="6" t="s">
        <v>413</v>
      </c>
      <c r="E57" s="6" t="s">
        <v>414</v>
      </c>
      <c r="F57" s="6" t="s">
        <v>15</v>
      </c>
      <c r="G57" s="6" t="s">
        <v>16</v>
      </c>
      <c r="H57" s="6" t="s">
        <v>669</v>
      </c>
      <c r="I57" s="6" t="s">
        <v>1095</v>
      </c>
      <c r="J57" s="7">
        <v>65</v>
      </c>
      <c r="K57" s="7">
        <v>65</v>
      </c>
      <c r="L57" s="7" t="str">
        <f t="shared" si="1"/>
        <v>Mở</v>
      </c>
      <c r="M57" s="10">
        <f t="shared" si="2"/>
        <v>1</v>
      </c>
    </row>
    <row r="58" spans="1:14" ht="30" customHeight="1" x14ac:dyDescent="0.3">
      <c r="A58" s="6" t="s">
        <v>75</v>
      </c>
      <c r="B58" s="6" t="s">
        <v>1524</v>
      </c>
      <c r="C58" s="6" t="s">
        <v>417</v>
      </c>
      <c r="D58" s="6" t="s">
        <v>413</v>
      </c>
      <c r="E58" s="6" t="s">
        <v>414</v>
      </c>
      <c r="F58" s="6" t="s">
        <v>15</v>
      </c>
      <c r="G58" s="6" t="s">
        <v>16</v>
      </c>
      <c r="H58" s="6" t="s">
        <v>669</v>
      </c>
      <c r="I58" s="6" t="s">
        <v>1095</v>
      </c>
      <c r="J58" s="7">
        <v>64</v>
      </c>
      <c r="K58" s="7">
        <v>65</v>
      </c>
      <c r="L58" s="7" t="str">
        <f t="shared" si="1"/>
        <v>Mở</v>
      </c>
      <c r="M58" s="10">
        <f t="shared" si="2"/>
        <v>0.98461538461538467</v>
      </c>
      <c r="N58" s="5" t="s">
        <v>723</v>
      </c>
    </row>
    <row r="59" spans="1:14" ht="69" x14ac:dyDescent="0.3">
      <c r="A59" s="6" t="s">
        <v>76</v>
      </c>
      <c r="B59" s="6" t="s">
        <v>1525</v>
      </c>
      <c r="C59" s="6" t="s">
        <v>412</v>
      </c>
      <c r="D59" s="6" t="s">
        <v>413</v>
      </c>
      <c r="E59" s="6" t="s">
        <v>414</v>
      </c>
      <c r="F59" s="6" t="s">
        <v>15</v>
      </c>
      <c r="G59" s="6" t="s">
        <v>16</v>
      </c>
      <c r="H59" s="6" t="s">
        <v>669</v>
      </c>
      <c r="I59" s="6" t="s">
        <v>1095</v>
      </c>
      <c r="J59" s="7">
        <v>65</v>
      </c>
      <c r="K59" s="7">
        <v>65</v>
      </c>
      <c r="L59" s="7" t="str">
        <f t="shared" si="1"/>
        <v>Mở</v>
      </c>
      <c r="M59" s="10">
        <f t="shared" si="2"/>
        <v>1</v>
      </c>
    </row>
    <row r="60" spans="1:14" ht="69" x14ac:dyDescent="0.3">
      <c r="A60" s="6" t="s">
        <v>77</v>
      </c>
      <c r="B60" s="6" t="s">
        <v>1526</v>
      </c>
      <c r="C60" s="6" t="s">
        <v>1527</v>
      </c>
      <c r="D60" s="6" t="s">
        <v>1528</v>
      </c>
      <c r="E60" s="6" t="s">
        <v>1529</v>
      </c>
      <c r="F60" s="6" t="s">
        <v>267</v>
      </c>
      <c r="G60" s="6" t="s">
        <v>16</v>
      </c>
      <c r="H60" s="6" t="s">
        <v>669</v>
      </c>
      <c r="I60" s="6" t="s">
        <v>1095</v>
      </c>
      <c r="J60" s="7">
        <v>9</v>
      </c>
      <c r="K60" s="7">
        <v>30</v>
      </c>
      <c r="L60" s="7" t="str">
        <f t="shared" si="1"/>
        <v>Không mở</v>
      </c>
      <c r="M60" s="10">
        <f t="shared" si="2"/>
        <v>0.3</v>
      </c>
    </row>
    <row r="61" spans="1:14" ht="69" x14ac:dyDescent="0.3">
      <c r="A61" s="6" t="s">
        <v>81</v>
      </c>
      <c r="B61" s="6" t="s">
        <v>1530</v>
      </c>
      <c r="C61" s="6" t="s">
        <v>1531</v>
      </c>
      <c r="D61" s="6" t="s">
        <v>1528</v>
      </c>
      <c r="E61" s="6" t="s">
        <v>1529</v>
      </c>
      <c r="F61" s="6" t="s">
        <v>267</v>
      </c>
      <c r="G61" s="6" t="s">
        <v>16</v>
      </c>
      <c r="H61" s="6" t="s">
        <v>669</v>
      </c>
      <c r="I61" s="6" t="s">
        <v>1095</v>
      </c>
      <c r="J61" s="7">
        <v>3</v>
      </c>
      <c r="K61" s="7">
        <v>30</v>
      </c>
      <c r="L61" s="7" t="str">
        <f t="shared" si="1"/>
        <v>Không mở</v>
      </c>
      <c r="M61" s="10">
        <f t="shared" si="2"/>
        <v>0.1</v>
      </c>
    </row>
    <row r="62" spans="1:14" ht="69" x14ac:dyDescent="0.3">
      <c r="A62" s="6" t="s">
        <v>69</v>
      </c>
      <c r="B62" s="6" t="s">
        <v>1532</v>
      </c>
      <c r="C62" s="6" t="s">
        <v>1533</v>
      </c>
      <c r="D62" s="6" t="s">
        <v>1534</v>
      </c>
      <c r="E62" s="6" t="s">
        <v>1535</v>
      </c>
      <c r="F62" s="6" t="s">
        <v>267</v>
      </c>
      <c r="G62" s="6" t="s">
        <v>16</v>
      </c>
      <c r="H62" s="6" t="s">
        <v>669</v>
      </c>
      <c r="I62" s="6" t="s">
        <v>1095</v>
      </c>
      <c r="J62" s="7">
        <v>3</v>
      </c>
      <c r="K62" s="7">
        <v>30</v>
      </c>
      <c r="L62" s="7" t="str">
        <f t="shared" si="1"/>
        <v>Không mở</v>
      </c>
      <c r="M62" s="10">
        <f t="shared" si="2"/>
        <v>0.1</v>
      </c>
    </row>
    <row r="63" spans="1:14" ht="69" x14ac:dyDescent="0.3">
      <c r="A63" s="6" t="s">
        <v>84</v>
      </c>
      <c r="B63" s="6" t="s">
        <v>1536</v>
      </c>
      <c r="C63" s="6" t="s">
        <v>1537</v>
      </c>
      <c r="D63" s="6" t="s">
        <v>1534</v>
      </c>
      <c r="E63" s="6" t="s">
        <v>1535</v>
      </c>
      <c r="F63" s="6" t="s">
        <v>267</v>
      </c>
      <c r="G63" s="6" t="s">
        <v>16</v>
      </c>
      <c r="H63" s="6" t="s">
        <v>669</v>
      </c>
      <c r="I63" s="6" t="s">
        <v>1095</v>
      </c>
      <c r="J63" s="7">
        <v>8</v>
      </c>
      <c r="K63" s="7">
        <v>30</v>
      </c>
      <c r="L63" s="7" t="str">
        <f t="shared" si="1"/>
        <v>Không mở</v>
      </c>
      <c r="M63" s="10">
        <f t="shared" si="2"/>
        <v>0.26666666666666666</v>
      </c>
    </row>
    <row r="64" spans="1:14" ht="69" x14ac:dyDescent="0.3">
      <c r="A64" s="6" t="s">
        <v>86</v>
      </c>
      <c r="B64" s="6" t="s">
        <v>1538</v>
      </c>
      <c r="C64" s="6" t="s">
        <v>1539</v>
      </c>
      <c r="D64" s="6" t="s">
        <v>1540</v>
      </c>
      <c r="E64" s="6" t="s">
        <v>1541</v>
      </c>
      <c r="F64" s="6" t="s">
        <v>267</v>
      </c>
      <c r="G64" s="6" t="s">
        <v>16</v>
      </c>
      <c r="H64" s="6" t="s">
        <v>669</v>
      </c>
      <c r="I64" s="6" t="s">
        <v>1095</v>
      </c>
      <c r="J64" s="7">
        <v>28</v>
      </c>
      <c r="K64" s="7">
        <v>30</v>
      </c>
      <c r="L64" s="7" t="str">
        <f t="shared" si="1"/>
        <v>Mở</v>
      </c>
      <c r="M64" s="10">
        <f t="shared" si="2"/>
        <v>0.93333333333333335</v>
      </c>
    </row>
    <row r="65" spans="1:13" ht="69" x14ac:dyDescent="0.3">
      <c r="A65" s="6" t="s">
        <v>88</v>
      </c>
      <c r="B65" s="6" t="s">
        <v>1542</v>
      </c>
      <c r="C65" s="6" t="s">
        <v>1543</v>
      </c>
      <c r="D65" s="6" t="s">
        <v>1540</v>
      </c>
      <c r="E65" s="6" t="s">
        <v>1541</v>
      </c>
      <c r="F65" s="6" t="s">
        <v>267</v>
      </c>
      <c r="G65" s="6" t="s">
        <v>16</v>
      </c>
      <c r="H65" s="6" t="s">
        <v>669</v>
      </c>
      <c r="I65" s="6" t="s">
        <v>1095</v>
      </c>
      <c r="J65" s="7">
        <v>1</v>
      </c>
      <c r="K65" s="7">
        <v>30</v>
      </c>
      <c r="L65" s="7" t="str">
        <f t="shared" si="1"/>
        <v>Không mở</v>
      </c>
      <c r="M65" s="10">
        <f t="shared" si="2"/>
        <v>3.3333333333333333E-2</v>
      </c>
    </row>
    <row r="66" spans="1:13" ht="69" x14ac:dyDescent="0.3">
      <c r="A66" s="6" t="s">
        <v>90</v>
      </c>
      <c r="B66" s="6" t="s">
        <v>1544</v>
      </c>
      <c r="C66" s="6" t="s">
        <v>369</v>
      </c>
      <c r="D66" s="6" t="s">
        <v>370</v>
      </c>
      <c r="E66" s="6" t="s">
        <v>371</v>
      </c>
      <c r="F66" s="6" t="s">
        <v>15</v>
      </c>
      <c r="G66" s="6" t="s">
        <v>16</v>
      </c>
      <c r="H66" s="6" t="s">
        <v>669</v>
      </c>
      <c r="I66" s="6" t="s">
        <v>1095</v>
      </c>
      <c r="J66" s="7">
        <v>30</v>
      </c>
      <c r="K66" s="7">
        <v>30</v>
      </c>
      <c r="L66" s="7" t="str">
        <f t="shared" si="1"/>
        <v>Mở</v>
      </c>
      <c r="M66" s="10">
        <f t="shared" si="2"/>
        <v>1</v>
      </c>
    </row>
    <row r="67" spans="1:13" ht="69" x14ac:dyDescent="0.3">
      <c r="A67" s="6" t="s">
        <v>19</v>
      </c>
      <c r="B67" s="6" t="s">
        <v>1545</v>
      </c>
      <c r="C67" s="6" t="s">
        <v>1546</v>
      </c>
      <c r="D67" s="6" t="s">
        <v>1547</v>
      </c>
      <c r="E67" s="6" t="s">
        <v>1548</v>
      </c>
      <c r="F67" s="6" t="s">
        <v>15</v>
      </c>
      <c r="G67" s="6" t="s">
        <v>16</v>
      </c>
      <c r="H67" s="6" t="s">
        <v>669</v>
      </c>
      <c r="I67" s="6" t="s">
        <v>1095</v>
      </c>
      <c r="J67" s="7">
        <v>18</v>
      </c>
      <c r="K67" s="7">
        <v>65</v>
      </c>
      <c r="L67" s="7" t="str">
        <f t="shared" si="1"/>
        <v>Không mở</v>
      </c>
      <c r="M67" s="10">
        <f t="shared" si="2"/>
        <v>0.27692307692307694</v>
      </c>
    </row>
    <row r="68" spans="1:13" ht="69" x14ac:dyDescent="0.3">
      <c r="A68" s="6" t="s">
        <v>91</v>
      </c>
      <c r="B68" s="6" t="s">
        <v>1549</v>
      </c>
      <c r="C68" s="6" t="s">
        <v>1550</v>
      </c>
      <c r="D68" s="6" t="s">
        <v>1551</v>
      </c>
      <c r="E68" s="6" t="s">
        <v>1552</v>
      </c>
      <c r="F68" s="6" t="s">
        <v>21</v>
      </c>
      <c r="G68" s="6" t="s">
        <v>16</v>
      </c>
      <c r="H68" s="6" t="s">
        <v>669</v>
      </c>
      <c r="I68" s="6" t="s">
        <v>1095</v>
      </c>
      <c r="J68" s="7">
        <v>3</v>
      </c>
      <c r="K68" s="7">
        <v>65</v>
      </c>
      <c r="L68" s="7" t="str">
        <f t="shared" ref="L68:L130" si="3">IF(M68&gt;=75%,"Mở","Không mở")</f>
        <v>Không mở</v>
      </c>
      <c r="M68" s="10">
        <f t="shared" ref="M68:M131" si="4">J68/K68</f>
        <v>4.6153846153846156E-2</v>
      </c>
    </row>
    <row r="69" spans="1:13" ht="69" x14ac:dyDescent="0.3">
      <c r="A69" s="6" t="s">
        <v>92</v>
      </c>
      <c r="B69" s="6" t="s">
        <v>1553</v>
      </c>
      <c r="C69" s="6" t="s">
        <v>239</v>
      </c>
      <c r="D69" s="6" t="s">
        <v>240</v>
      </c>
      <c r="E69" s="6" t="s">
        <v>241</v>
      </c>
      <c r="F69" s="6" t="s">
        <v>15</v>
      </c>
      <c r="G69" s="6" t="s">
        <v>16</v>
      </c>
      <c r="H69" s="6" t="s">
        <v>669</v>
      </c>
      <c r="I69" s="6" t="s">
        <v>1095</v>
      </c>
      <c r="J69" s="7">
        <v>65</v>
      </c>
      <c r="K69" s="7">
        <v>65</v>
      </c>
      <c r="L69" s="7" t="str">
        <f t="shared" si="3"/>
        <v>Mở</v>
      </c>
      <c r="M69" s="10">
        <f t="shared" si="4"/>
        <v>1</v>
      </c>
    </row>
    <row r="70" spans="1:13" ht="69" x14ac:dyDescent="0.3">
      <c r="A70" s="6" t="s">
        <v>93</v>
      </c>
      <c r="B70" s="6" t="s">
        <v>1554</v>
      </c>
      <c r="C70" s="6" t="s">
        <v>242</v>
      </c>
      <c r="D70" s="6" t="s">
        <v>240</v>
      </c>
      <c r="E70" s="6" t="s">
        <v>241</v>
      </c>
      <c r="F70" s="6" t="s">
        <v>15</v>
      </c>
      <c r="G70" s="6" t="s">
        <v>16</v>
      </c>
      <c r="H70" s="6" t="s">
        <v>669</v>
      </c>
      <c r="I70" s="6" t="s">
        <v>1095</v>
      </c>
      <c r="J70" s="7">
        <v>65</v>
      </c>
      <c r="K70" s="7">
        <v>65</v>
      </c>
      <c r="L70" s="7" t="str">
        <f t="shared" si="3"/>
        <v>Mở</v>
      </c>
      <c r="M70" s="10">
        <f t="shared" si="4"/>
        <v>1</v>
      </c>
    </row>
    <row r="71" spans="1:13" ht="69" x14ac:dyDescent="0.3">
      <c r="A71" s="6" t="s">
        <v>94</v>
      </c>
      <c r="B71" s="6" t="s">
        <v>1555</v>
      </c>
      <c r="C71" s="6" t="s">
        <v>243</v>
      </c>
      <c r="D71" s="6" t="s">
        <v>240</v>
      </c>
      <c r="E71" s="6" t="s">
        <v>241</v>
      </c>
      <c r="F71" s="6" t="s">
        <v>15</v>
      </c>
      <c r="G71" s="6" t="s">
        <v>16</v>
      </c>
      <c r="H71" s="6" t="s">
        <v>669</v>
      </c>
      <c r="I71" s="6" t="s">
        <v>1095</v>
      </c>
      <c r="J71" s="7">
        <v>65</v>
      </c>
      <c r="K71" s="7">
        <v>65</v>
      </c>
      <c r="L71" s="7" t="str">
        <f t="shared" si="3"/>
        <v>Mở</v>
      </c>
      <c r="M71" s="10">
        <f t="shared" si="4"/>
        <v>1</v>
      </c>
    </row>
    <row r="72" spans="1:13" ht="69" x14ac:dyDescent="0.3">
      <c r="A72" s="6" t="s">
        <v>95</v>
      </c>
      <c r="B72" s="6" t="s">
        <v>1556</v>
      </c>
      <c r="C72" s="6" t="s">
        <v>309</v>
      </c>
      <c r="D72" s="6" t="s">
        <v>310</v>
      </c>
      <c r="E72" s="6" t="s">
        <v>311</v>
      </c>
      <c r="F72" s="6" t="s">
        <v>21</v>
      </c>
      <c r="G72" s="6" t="s">
        <v>16</v>
      </c>
      <c r="H72" s="6" t="s">
        <v>669</v>
      </c>
      <c r="I72" s="6" t="s">
        <v>1095</v>
      </c>
      <c r="J72" s="7">
        <v>65</v>
      </c>
      <c r="K72" s="7">
        <v>65</v>
      </c>
      <c r="L72" s="7" t="str">
        <f t="shared" si="3"/>
        <v>Mở</v>
      </c>
      <c r="M72" s="10">
        <f t="shared" si="4"/>
        <v>1</v>
      </c>
    </row>
    <row r="73" spans="1:13" ht="69" x14ac:dyDescent="0.3">
      <c r="A73" s="6" t="s">
        <v>96</v>
      </c>
      <c r="B73" s="6" t="s">
        <v>1557</v>
      </c>
      <c r="C73" s="6" t="s">
        <v>312</v>
      </c>
      <c r="D73" s="6" t="s">
        <v>313</v>
      </c>
      <c r="E73" s="6" t="s">
        <v>314</v>
      </c>
      <c r="F73" s="6" t="s">
        <v>21</v>
      </c>
      <c r="G73" s="6" t="s">
        <v>16</v>
      </c>
      <c r="H73" s="6" t="s">
        <v>669</v>
      </c>
      <c r="I73" s="6" t="s">
        <v>1095</v>
      </c>
      <c r="J73" s="7">
        <v>65</v>
      </c>
      <c r="K73" s="7">
        <v>65</v>
      </c>
      <c r="L73" s="7" t="str">
        <f t="shared" si="3"/>
        <v>Mở</v>
      </c>
      <c r="M73" s="10">
        <f t="shared" si="4"/>
        <v>1</v>
      </c>
    </row>
    <row r="74" spans="1:13" ht="69" x14ac:dyDescent="0.3">
      <c r="A74" s="6" t="s">
        <v>97</v>
      </c>
      <c r="B74" s="6" t="s">
        <v>1558</v>
      </c>
      <c r="C74" s="6" t="s">
        <v>606</v>
      </c>
      <c r="D74" s="6" t="s">
        <v>607</v>
      </c>
      <c r="E74" s="6" t="s">
        <v>608</v>
      </c>
      <c r="F74" s="6" t="s">
        <v>15</v>
      </c>
      <c r="G74" s="6" t="s">
        <v>16</v>
      </c>
      <c r="H74" s="6" t="s">
        <v>669</v>
      </c>
      <c r="I74" s="6" t="s">
        <v>1095</v>
      </c>
      <c r="J74" s="7">
        <v>65</v>
      </c>
      <c r="K74" s="7">
        <v>65</v>
      </c>
      <c r="L74" s="7" t="str">
        <f t="shared" si="3"/>
        <v>Mở</v>
      </c>
      <c r="M74" s="10">
        <f t="shared" si="4"/>
        <v>1</v>
      </c>
    </row>
    <row r="75" spans="1:13" ht="69" x14ac:dyDescent="0.3">
      <c r="A75" s="6" t="s">
        <v>98</v>
      </c>
      <c r="B75" s="6" t="s">
        <v>1559</v>
      </c>
      <c r="C75" s="6" t="s">
        <v>692</v>
      </c>
      <c r="D75" s="6" t="s">
        <v>607</v>
      </c>
      <c r="E75" s="6" t="s">
        <v>608</v>
      </c>
      <c r="F75" s="6" t="s">
        <v>15</v>
      </c>
      <c r="G75" s="6" t="s">
        <v>16</v>
      </c>
      <c r="H75" s="6" t="s">
        <v>669</v>
      </c>
      <c r="I75" s="6" t="s">
        <v>1095</v>
      </c>
      <c r="J75" s="7">
        <v>65</v>
      </c>
      <c r="K75" s="7">
        <v>65</v>
      </c>
      <c r="L75" s="7" t="str">
        <f t="shared" si="3"/>
        <v>Mở</v>
      </c>
      <c r="M75" s="10">
        <f t="shared" si="4"/>
        <v>1</v>
      </c>
    </row>
    <row r="76" spans="1:13" ht="69" x14ac:dyDescent="0.3">
      <c r="A76" s="6" t="s">
        <v>99</v>
      </c>
      <c r="B76" s="6" t="s">
        <v>1560</v>
      </c>
      <c r="C76" s="6" t="s">
        <v>693</v>
      </c>
      <c r="D76" s="6" t="s">
        <v>607</v>
      </c>
      <c r="E76" s="6" t="s">
        <v>608</v>
      </c>
      <c r="F76" s="6" t="s">
        <v>15</v>
      </c>
      <c r="G76" s="6" t="s">
        <v>16</v>
      </c>
      <c r="H76" s="6" t="s">
        <v>669</v>
      </c>
      <c r="I76" s="6" t="s">
        <v>1095</v>
      </c>
      <c r="J76" s="7">
        <v>65</v>
      </c>
      <c r="K76" s="7">
        <v>65</v>
      </c>
      <c r="L76" s="7" t="str">
        <f t="shared" si="3"/>
        <v>Mở</v>
      </c>
      <c r="M76" s="10">
        <f t="shared" si="4"/>
        <v>1</v>
      </c>
    </row>
    <row r="77" spans="1:13" ht="69" x14ac:dyDescent="0.3">
      <c r="A77" s="6" t="s">
        <v>100</v>
      </c>
      <c r="B77" s="6" t="s">
        <v>1561</v>
      </c>
      <c r="C77" s="6" t="s">
        <v>1562</v>
      </c>
      <c r="D77" s="6" t="s">
        <v>1563</v>
      </c>
      <c r="E77" s="6" t="s">
        <v>1564</v>
      </c>
      <c r="F77" s="6" t="s">
        <v>21</v>
      </c>
      <c r="G77" s="6" t="s">
        <v>16</v>
      </c>
      <c r="H77" s="6" t="s">
        <v>669</v>
      </c>
      <c r="I77" s="6" t="s">
        <v>1095</v>
      </c>
      <c r="J77" s="7">
        <v>56</v>
      </c>
      <c r="K77" s="7">
        <v>65</v>
      </c>
      <c r="L77" s="7" t="str">
        <f t="shared" si="3"/>
        <v>Mở</v>
      </c>
      <c r="M77" s="10">
        <f t="shared" si="4"/>
        <v>0.86153846153846159</v>
      </c>
    </row>
    <row r="78" spans="1:13" ht="69" x14ac:dyDescent="0.3">
      <c r="A78" s="6" t="s">
        <v>101</v>
      </c>
      <c r="B78" s="6" t="s">
        <v>1565</v>
      </c>
      <c r="C78" s="6" t="s">
        <v>1566</v>
      </c>
      <c r="D78" s="6" t="s">
        <v>1563</v>
      </c>
      <c r="E78" s="6" t="s">
        <v>1564</v>
      </c>
      <c r="F78" s="6" t="s">
        <v>21</v>
      </c>
      <c r="G78" s="6" t="s">
        <v>16</v>
      </c>
      <c r="H78" s="6" t="s">
        <v>669</v>
      </c>
      <c r="I78" s="6" t="s">
        <v>1095</v>
      </c>
      <c r="J78" s="7">
        <v>0</v>
      </c>
      <c r="K78" s="7">
        <v>65</v>
      </c>
      <c r="L78" s="7" t="str">
        <f t="shared" si="3"/>
        <v>Không mở</v>
      </c>
      <c r="M78" s="10">
        <f t="shared" si="4"/>
        <v>0</v>
      </c>
    </row>
    <row r="79" spans="1:13" ht="69" x14ac:dyDescent="0.3">
      <c r="A79" s="6" t="s">
        <v>102</v>
      </c>
      <c r="B79" s="6" t="s">
        <v>1567</v>
      </c>
      <c r="C79" s="6" t="s">
        <v>1568</v>
      </c>
      <c r="D79" s="6" t="s">
        <v>1569</v>
      </c>
      <c r="E79" s="6" t="s">
        <v>1570</v>
      </c>
      <c r="F79" s="6" t="s">
        <v>21</v>
      </c>
      <c r="G79" s="6" t="s">
        <v>16</v>
      </c>
      <c r="H79" s="6" t="s">
        <v>669</v>
      </c>
      <c r="I79" s="6" t="s">
        <v>1095</v>
      </c>
      <c r="J79" s="7">
        <v>30</v>
      </c>
      <c r="K79" s="7">
        <v>65</v>
      </c>
      <c r="L79" s="14" t="s">
        <v>1736</v>
      </c>
      <c r="M79" s="10">
        <f t="shared" si="4"/>
        <v>0.46153846153846156</v>
      </c>
    </row>
    <row r="80" spans="1:13" ht="69" x14ac:dyDescent="0.3">
      <c r="A80" s="6" t="s">
        <v>103</v>
      </c>
      <c r="B80" s="6" t="s">
        <v>1571</v>
      </c>
      <c r="C80" s="6" t="s">
        <v>1572</v>
      </c>
      <c r="D80" s="6" t="s">
        <v>1569</v>
      </c>
      <c r="E80" s="6" t="s">
        <v>1570</v>
      </c>
      <c r="F80" s="6" t="s">
        <v>21</v>
      </c>
      <c r="G80" s="6" t="s">
        <v>16</v>
      </c>
      <c r="H80" s="6" t="s">
        <v>669</v>
      </c>
      <c r="I80" s="6" t="s">
        <v>1095</v>
      </c>
      <c r="J80" s="7">
        <v>2</v>
      </c>
      <c r="K80" s="7">
        <v>65</v>
      </c>
      <c r="L80" s="7" t="str">
        <f t="shared" si="3"/>
        <v>Không mở</v>
      </c>
      <c r="M80" s="10">
        <f t="shared" si="4"/>
        <v>3.0769230769230771E-2</v>
      </c>
    </row>
    <row r="81" spans="1:13" ht="69" x14ac:dyDescent="0.3">
      <c r="A81" s="6" t="s">
        <v>104</v>
      </c>
      <c r="B81" s="6" t="s">
        <v>1573</v>
      </c>
      <c r="C81" s="6" t="s">
        <v>315</v>
      </c>
      <c r="D81" s="6" t="s">
        <v>316</v>
      </c>
      <c r="E81" s="6" t="s">
        <v>317</v>
      </c>
      <c r="F81" s="6" t="s">
        <v>21</v>
      </c>
      <c r="G81" s="6" t="s">
        <v>16</v>
      </c>
      <c r="H81" s="6" t="s">
        <v>669</v>
      </c>
      <c r="I81" s="6" t="s">
        <v>1095</v>
      </c>
      <c r="J81" s="7">
        <v>65</v>
      </c>
      <c r="K81" s="7">
        <v>65</v>
      </c>
      <c r="L81" s="7" t="str">
        <f t="shared" si="3"/>
        <v>Mở</v>
      </c>
      <c r="M81" s="10">
        <f t="shared" si="4"/>
        <v>1</v>
      </c>
    </row>
    <row r="82" spans="1:13" ht="69" x14ac:dyDescent="0.3">
      <c r="A82" s="6" t="s">
        <v>105</v>
      </c>
      <c r="B82" s="6" t="s">
        <v>1574</v>
      </c>
      <c r="C82" s="6" t="s">
        <v>287</v>
      </c>
      <c r="D82" s="6" t="s">
        <v>288</v>
      </c>
      <c r="E82" s="6" t="s">
        <v>289</v>
      </c>
      <c r="F82" s="6" t="s">
        <v>21</v>
      </c>
      <c r="G82" s="6" t="s">
        <v>16</v>
      </c>
      <c r="H82" s="6" t="s">
        <v>669</v>
      </c>
      <c r="I82" s="6" t="s">
        <v>1095</v>
      </c>
      <c r="J82" s="7">
        <v>65</v>
      </c>
      <c r="K82" s="7">
        <v>65</v>
      </c>
      <c r="L82" s="7" t="str">
        <f t="shared" si="3"/>
        <v>Mở</v>
      </c>
      <c r="M82" s="10">
        <f t="shared" si="4"/>
        <v>1</v>
      </c>
    </row>
    <row r="83" spans="1:13" ht="69" x14ac:dyDescent="0.3">
      <c r="A83" s="6" t="s">
        <v>106</v>
      </c>
      <c r="B83" s="6" t="s">
        <v>1575</v>
      </c>
      <c r="C83" s="6" t="s">
        <v>609</v>
      </c>
      <c r="D83" s="6" t="s">
        <v>610</v>
      </c>
      <c r="E83" s="6" t="s">
        <v>611</v>
      </c>
      <c r="F83" s="6" t="s">
        <v>21</v>
      </c>
      <c r="G83" s="6" t="s">
        <v>16</v>
      </c>
      <c r="H83" s="6" t="s">
        <v>669</v>
      </c>
      <c r="I83" s="6" t="s">
        <v>1095</v>
      </c>
      <c r="J83" s="7">
        <v>10</v>
      </c>
      <c r="K83" s="7">
        <v>65</v>
      </c>
      <c r="L83" s="7" t="str">
        <f t="shared" si="3"/>
        <v>Không mở</v>
      </c>
      <c r="M83" s="10">
        <f t="shared" si="4"/>
        <v>0.15384615384615385</v>
      </c>
    </row>
    <row r="84" spans="1:13" ht="69" x14ac:dyDescent="0.3">
      <c r="A84" s="6" t="s">
        <v>110</v>
      </c>
      <c r="B84" s="6" t="s">
        <v>1576</v>
      </c>
      <c r="C84" s="6" t="s">
        <v>1577</v>
      </c>
      <c r="D84" s="6" t="s">
        <v>1578</v>
      </c>
      <c r="E84" s="6" t="s">
        <v>1579</v>
      </c>
      <c r="F84" s="6" t="s">
        <v>15</v>
      </c>
      <c r="G84" s="6" t="s">
        <v>16</v>
      </c>
      <c r="H84" s="6" t="s">
        <v>669</v>
      </c>
      <c r="I84" s="6" t="s">
        <v>1095</v>
      </c>
      <c r="J84" s="7">
        <v>3</v>
      </c>
      <c r="K84" s="7">
        <v>65</v>
      </c>
      <c r="L84" s="7" t="str">
        <f t="shared" si="3"/>
        <v>Không mở</v>
      </c>
      <c r="M84" s="10">
        <f t="shared" si="4"/>
        <v>4.6153846153846156E-2</v>
      </c>
    </row>
    <row r="85" spans="1:13" ht="69" x14ac:dyDescent="0.3">
      <c r="A85" s="6" t="s">
        <v>112</v>
      </c>
      <c r="B85" s="6" t="s">
        <v>1580</v>
      </c>
      <c r="C85" s="6" t="s">
        <v>246</v>
      </c>
      <c r="D85" s="6" t="s">
        <v>247</v>
      </c>
      <c r="E85" s="6" t="s">
        <v>248</v>
      </c>
      <c r="F85" s="6" t="s">
        <v>15</v>
      </c>
      <c r="G85" s="6" t="s">
        <v>16</v>
      </c>
      <c r="H85" s="6" t="s">
        <v>669</v>
      </c>
      <c r="I85" s="6" t="s">
        <v>1095</v>
      </c>
      <c r="J85" s="7">
        <v>65</v>
      </c>
      <c r="K85" s="7">
        <v>65</v>
      </c>
      <c r="L85" s="7" t="str">
        <f t="shared" si="3"/>
        <v>Mở</v>
      </c>
      <c r="M85" s="10">
        <f t="shared" si="4"/>
        <v>1</v>
      </c>
    </row>
    <row r="86" spans="1:13" ht="69" x14ac:dyDescent="0.3">
      <c r="A86" s="6" t="s">
        <v>113</v>
      </c>
      <c r="B86" s="6" t="s">
        <v>1581</v>
      </c>
      <c r="C86" s="6" t="s">
        <v>249</v>
      </c>
      <c r="D86" s="6" t="s">
        <v>247</v>
      </c>
      <c r="E86" s="6" t="s">
        <v>248</v>
      </c>
      <c r="F86" s="6" t="s">
        <v>15</v>
      </c>
      <c r="G86" s="6" t="s">
        <v>16</v>
      </c>
      <c r="H86" s="6" t="s">
        <v>669</v>
      </c>
      <c r="I86" s="6" t="s">
        <v>1095</v>
      </c>
      <c r="J86" s="7">
        <v>65</v>
      </c>
      <c r="K86" s="7">
        <v>65</v>
      </c>
      <c r="L86" s="7" t="str">
        <f t="shared" si="3"/>
        <v>Mở</v>
      </c>
      <c r="M86" s="10">
        <f t="shared" si="4"/>
        <v>1</v>
      </c>
    </row>
    <row r="87" spans="1:13" ht="69" x14ac:dyDescent="0.3">
      <c r="A87" s="6" t="s">
        <v>114</v>
      </c>
      <c r="B87" s="6" t="s">
        <v>1582</v>
      </c>
      <c r="C87" s="6" t="s">
        <v>250</v>
      </c>
      <c r="D87" s="6" t="s">
        <v>247</v>
      </c>
      <c r="E87" s="6" t="s">
        <v>248</v>
      </c>
      <c r="F87" s="6" t="s">
        <v>15</v>
      </c>
      <c r="G87" s="6" t="s">
        <v>16</v>
      </c>
      <c r="H87" s="6" t="s">
        <v>669</v>
      </c>
      <c r="I87" s="6" t="s">
        <v>1095</v>
      </c>
      <c r="J87" s="7">
        <v>65</v>
      </c>
      <c r="K87" s="7">
        <v>65</v>
      </c>
      <c r="L87" s="7" t="str">
        <f t="shared" si="3"/>
        <v>Mở</v>
      </c>
      <c r="M87" s="10">
        <f t="shared" si="4"/>
        <v>1</v>
      </c>
    </row>
    <row r="88" spans="1:13" ht="69" x14ac:dyDescent="0.3">
      <c r="A88" s="6" t="s">
        <v>115</v>
      </c>
      <c r="B88" s="6" t="s">
        <v>1583</v>
      </c>
      <c r="C88" s="6" t="s">
        <v>246</v>
      </c>
      <c r="D88" s="6" t="s">
        <v>247</v>
      </c>
      <c r="E88" s="6" t="s">
        <v>248</v>
      </c>
      <c r="F88" s="6" t="s">
        <v>15</v>
      </c>
      <c r="G88" s="6" t="s">
        <v>16</v>
      </c>
      <c r="H88" s="6" t="s">
        <v>669</v>
      </c>
      <c r="I88" s="6" t="s">
        <v>1095</v>
      </c>
      <c r="J88" s="7">
        <v>65</v>
      </c>
      <c r="K88" s="7">
        <v>65</v>
      </c>
      <c r="L88" s="7" t="str">
        <f t="shared" si="3"/>
        <v>Mở</v>
      </c>
      <c r="M88" s="10">
        <f t="shared" si="4"/>
        <v>1</v>
      </c>
    </row>
    <row r="89" spans="1:13" ht="69" x14ac:dyDescent="0.3">
      <c r="A89" s="6" t="s">
        <v>116</v>
      </c>
      <c r="B89" s="6" t="s">
        <v>1584</v>
      </c>
      <c r="C89" s="6" t="s">
        <v>249</v>
      </c>
      <c r="D89" s="6" t="s">
        <v>247</v>
      </c>
      <c r="E89" s="6" t="s">
        <v>248</v>
      </c>
      <c r="F89" s="6" t="s">
        <v>15</v>
      </c>
      <c r="G89" s="6" t="s">
        <v>16</v>
      </c>
      <c r="H89" s="6" t="s">
        <v>669</v>
      </c>
      <c r="I89" s="6" t="s">
        <v>1095</v>
      </c>
      <c r="J89" s="7">
        <v>65</v>
      </c>
      <c r="K89" s="7">
        <v>65</v>
      </c>
      <c r="L89" s="7" t="str">
        <f t="shared" si="3"/>
        <v>Mở</v>
      </c>
      <c r="M89" s="10">
        <f t="shared" si="4"/>
        <v>1</v>
      </c>
    </row>
    <row r="90" spans="1:13" ht="69" x14ac:dyDescent="0.3">
      <c r="A90" s="6" t="s">
        <v>117</v>
      </c>
      <c r="B90" s="6" t="s">
        <v>1585</v>
      </c>
      <c r="C90" s="6" t="s">
        <v>322</v>
      </c>
      <c r="D90" s="6" t="s">
        <v>323</v>
      </c>
      <c r="E90" s="6" t="s">
        <v>324</v>
      </c>
      <c r="F90" s="6" t="s">
        <v>21</v>
      </c>
      <c r="G90" s="6" t="s">
        <v>16</v>
      </c>
      <c r="H90" s="6" t="s">
        <v>669</v>
      </c>
      <c r="I90" s="6" t="s">
        <v>1095</v>
      </c>
      <c r="J90" s="7">
        <v>65</v>
      </c>
      <c r="K90" s="7">
        <v>65</v>
      </c>
      <c r="L90" s="7" t="str">
        <f t="shared" si="3"/>
        <v>Mở</v>
      </c>
      <c r="M90" s="10">
        <f t="shared" si="4"/>
        <v>1</v>
      </c>
    </row>
    <row r="91" spans="1:13" ht="69" x14ac:dyDescent="0.3">
      <c r="A91" s="6" t="s">
        <v>118</v>
      </c>
      <c r="B91" s="6" t="s">
        <v>1586</v>
      </c>
      <c r="C91" s="6" t="s">
        <v>433</v>
      </c>
      <c r="D91" s="6" t="s">
        <v>434</v>
      </c>
      <c r="E91" s="6" t="s">
        <v>435</v>
      </c>
      <c r="F91" s="6" t="s">
        <v>15</v>
      </c>
      <c r="G91" s="6" t="s">
        <v>16</v>
      </c>
      <c r="H91" s="6" t="s">
        <v>669</v>
      </c>
      <c r="I91" s="6" t="s">
        <v>1095</v>
      </c>
      <c r="J91" s="7">
        <v>65</v>
      </c>
      <c r="K91" s="7">
        <v>65</v>
      </c>
      <c r="L91" s="7" t="str">
        <f t="shared" si="3"/>
        <v>Mở</v>
      </c>
      <c r="M91" s="10">
        <f t="shared" si="4"/>
        <v>1</v>
      </c>
    </row>
    <row r="92" spans="1:13" ht="69" x14ac:dyDescent="0.3">
      <c r="A92" s="6" t="s">
        <v>119</v>
      </c>
      <c r="B92" s="6" t="s">
        <v>1587</v>
      </c>
      <c r="C92" s="6" t="s">
        <v>408</v>
      </c>
      <c r="D92" s="6" t="s">
        <v>409</v>
      </c>
      <c r="E92" s="6" t="s">
        <v>410</v>
      </c>
      <c r="F92" s="6" t="s">
        <v>15</v>
      </c>
      <c r="G92" s="6" t="s">
        <v>16</v>
      </c>
      <c r="H92" s="6" t="s">
        <v>669</v>
      </c>
      <c r="I92" s="6" t="s">
        <v>1095</v>
      </c>
      <c r="J92" s="7">
        <v>20</v>
      </c>
      <c r="K92" s="7">
        <v>20</v>
      </c>
      <c r="L92" s="7" t="str">
        <f t="shared" si="3"/>
        <v>Mở</v>
      </c>
      <c r="M92" s="10">
        <f t="shared" si="4"/>
        <v>1</v>
      </c>
    </row>
    <row r="93" spans="1:13" ht="69" x14ac:dyDescent="0.3">
      <c r="A93" s="6" t="s">
        <v>120</v>
      </c>
      <c r="B93" s="6" t="s">
        <v>1588</v>
      </c>
      <c r="C93" s="6" t="s">
        <v>1589</v>
      </c>
      <c r="D93" s="6" t="s">
        <v>1590</v>
      </c>
      <c r="E93" s="6" t="s">
        <v>1591</v>
      </c>
      <c r="F93" s="6" t="s">
        <v>267</v>
      </c>
      <c r="G93" s="6" t="s">
        <v>16</v>
      </c>
      <c r="H93" s="6" t="s">
        <v>669</v>
      </c>
      <c r="I93" s="6" t="s">
        <v>1095</v>
      </c>
      <c r="J93" s="7">
        <v>5</v>
      </c>
      <c r="K93" s="7">
        <v>30</v>
      </c>
      <c r="L93" s="7" t="str">
        <f t="shared" si="3"/>
        <v>Không mở</v>
      </c>
      <c r="M93" s="10">
        <f t="shared" si="4"/>
        <v>0.16666666666666666</v>
      </c>
    </row>
    <row r="94" spans="1:13" ht="69" x14ac:dyDescent="0.3">
      <c r="A94" s="6" t="s">
        <v>121</v>
      </c>
      <c r="B94" s="6" t="s">
        <v>1592</v>
      </c>
      <c r="C94" s="6" t="s">
        <v>1593</v>
      </c>
      <c r="D94" s="6" t="s">
        <v>1590</v>
      </c>
      <c r="E94" s="6" t="s">
        <v>1591</v>
      </c>
      <c r="F94" s="6" t="s">
        <v>267</v>
      </c>
      <c r="G94" s="6" t="s">
        <v>16</v>
      </c>
      <c r="H94" s="6" t="s">
        <v>669</v>
      </c>
      <c r="I94" s="6" t="s">
        <v>1095</v>
      </c>
      <c r="J94" s="7">
        <v>1</v>
      </c>
      <c r="K94" s="7">
        <v>30</v>
      </c>
      <c r="L94" s="7" t="str">
        <f t="shared" si="3"/>
        <v>Không mở</v>
      </c>
      <c r="M94" s="10">
        <f t="shared" si="4"/>
        <v>3.3333333333333333E-2</v>
      </c>
    </row>
    <row r="95" spans="1:13" ht="69" x14ac:dyDescent="0.3">
      <c r="A95" s="6" t="s">
        <v>122</v>
      </c>
      <c r="B95" s="6" t="s">
        <v>1594</v>
      </c>
      <c r="C95" s="6" t="s">
        <v>650</v>
      </c>
      <c r="D95" s="6" t="s">
        <v>651</v>
      </c>
      <c r="E95" s="6" t="s">
        <v>652</v>
      </c>
      <c r="F95" s="6" t="s">
        <v>21</v>
      </c>
      <c r="G95" s="6" t="s">
        <v>16</v>
      </c>
      <c r="H95" s="6" t="s">
        <v>669</v>
      </c>
      <c r="I95" s="6" t="s">
        <v>1095</v>
      </c>
      <c r="J95" s="7">
        <v>6</v>
      </c>
      <c r="K95" s="7">
        <v>65</v>
      </c>
      <c r="L95" s="7" t="str">
        <f t="shared" si="3"/>
        <v>Không mở</v>
      </c>
      <c r="M95" s="10">
        <f t="shared" si="4"/>
        <v>9.2307692307692313E-2</v>
      </c>
    </row>
    <row r="96" spans="1:13" ht="69" x14ac:dyDescent="0.3">
      <c r="A96" s="6" t="s">
        <v>123</v>
      </c>
      <c r="B96" s="6" t="s">
        <v>1595</v>
      </c>
      <c r="C96" s="6" t="s">
        <v>677</v>
      </c>
      <c r="D96" s="6" t="s">
        <v>651</v>
      </c>
      <c r="E96" s="6" t="s">
        <v>652</v>
      </c>
      <c r="F96" s="6" t="s">
        <v>21</v>
      </c>
      <c r="G96" s="6" t="s">
        <v>16</v>
      </c>
      <c r="H96" s="6" t="s">
        <v>669</v>
      </c>
      <c r="I96" s="6" t="s">
        <v>1095</v>
      </c>
      <c r="J96" s="7">
        <v>5</v>
      </c>
      <c r="K96" s="7">
        <v>65</v>
      </c>
      <c r="L96" s="7" t="str">
        <f t="shared" si="3"/>
        <v>Không mở</v>
      </c>
      <c r="M96" s="10">
        <f t="shared" si="4"/>
        <v>7.6923076923076927E-2</v>
      </c>
    </row>
    <row r="97" spans="1:13" ht="69" x14ac:dyDescent="0.3">
      <c r="A97" s="6" t="s">
        <v>124</v>
      </c>
      <c r="B97" s="6" t="s">
        <v>1596</v>
      </c>
      <c r="C97" s="6" t="s">
        <v>678</v>
      </c>
      <c r="D97" s="6" t="s">
        <v>651</v>
      </c>
      <c r="E97" s="6" t="s">
        <v>652</v>
      </c>
      <c r="F97" s="6" t="s">
        <v>21</v>
      </c>
      <c r="G97" s="6" t="s">
        <v>16</v>
      </c>
      <c r="H97" s="6" t="s">
        <v>669</v>
      </c>
      <c r="I97" s="6" t="s">
        <v>1095</v>
      </c>
      <c r="J97" s="7">
        <v>42</v>
      </c>
      <c r="K97" s="7">
        <v>65</v>
      </c>
      <c r="L97" s="7" t="s">
        <v>10</v>
      </c>
      <c r="M97" s="10">
        <f t="shared" si="4"/>
        <v>0.64615384615384619</v>
      </c>
    </row>
    <row r="98" spans="1:13" ht="69" x14ac:dyDescent="0.3">
      <c r="A98" s="6" t="s">
        <v>125</v>
      </c>
      <c r="B98" s="6" t="s">
        <v>1597</v>
      </c>
      <c r="C98" s="6" t="s">
        <v>679</v>
      </c>
      <c r="D98" s="6" t="s">
        <v>651</v>
      </c>
      <c r="E98" s="6" t="s">
        <v>652</v>
      </c>
      <c r="F98" s="6" t="s">
        <v>21</v>
      </c>
      <c r="G98" s="6" t="s">
        <v>16</v>
      </c>
      <c r="H98" s="6" t="s">
        <v>669</v>
      </c>
      <c r="I98" s="6" t="s">
        <v>1095</v>
      </c>
      <c r="J98" s="7">
        <v>65</v>
      </c>
      <c r="K98" s="7">
        <v>65</v>
      </c>
      <c r="L98" s="7" t="str">
        <f t="shared" si="3"/>
        <v>Mở</v>
      </c>
      <c r="M98" s="10">
        <f t="shared" si="4"/>
        <v>1</v>
      </c>
    </row>
    <row r="99" spans="1:13" ht="69" x14ac:dyDescent="0.3">
      <c r="A99" s="6" t="s">
        <v>126</v>
      </c>
      <c r="B99" s="6" t="s">
        <v>1598</v>
      </c>
      <c r="C99" s="6" t="s">
        <v>680</v>
      </c>
      <c r="D99" s="6" t="s">
        <v>651</v>
      </c>
      <c r="E99" s="6" t="s">
        <v>652</v>
      </c>
      <c r="F99" s="6" t="s">
        <v>21</v>
      </c>
      <c r="G99" s="6" t="s">
        <v>16</v>
      </c>
      <c r="H99" s="6" t="s">
        <v>669</v>
      </c>
      <c r="I99" s="6" t="s">
        <v>1095</v>
      </c>
      <c r="J99" s="7">
        <v>65</v>
      </c>
      <c r="K99" s="7">
        <v>65</v>
      </c>
      <c r="L99" s="7" t="str">
        <f t="shared" si="3"/>
        <v>Mở</v>
      </c>
      <c r="M99" s="10">
        <f t="shared" si="4"/>
        <v>1</v>
      </c>
    </row>
    <row r="100" spans="1:13" ht="69" x14ac:dyDescent="0.3">
      <c r="A100" s="6" t="s">
        <v>127</v>
      </c>
      <c r="B100" s="6" t="s">
        <v>1599</v>
      </c>
      <c r="C100" s="6" t="s">
        <v>650</v>
      </c>
      <c r="D100" s="6" t="s">
        <v>651</v>
      </c>
      <c r="E100" s="6" t="s">
        <v>652</v>
      </c>
      <c r="F100" s="6" t="s">
        <v>21</v>
      </c>
      <c r="G100" s="6" t="s">
        <v>16</v>
      </c>
      <c r="H100" s="6" t="s">
        <v>669</v>
      </c>
      <c r="I100" s="6" t="s">
        <v>1095</v>
      </c>
      <c r="J100" s="7">
        <v>0</v>
      </c>
      <c r="K100" s="7">
        <v>65</v>
      </c>
      <c r="L100" s="7" t="str">
        <f t="shared" si="3"/>
        <v>Không mở</v>
      </c>
      <c r="M100" s="10">
        <f t="shared" si="4"/>
        <v>0</v>
      </c>
    </row>
    <row r="101" spans="1:13" ht="69" x14ac:dyDescent="0.3">
      <c r="A101" s="6" t="s">
        <v>128</v>
      </c>
      <c r="B101" s="6" t="s">
        <v>1600</v>
      </c>
      <c r="C101" s="6" t="s">
        <v>677</v>
      </c>
      <c r="D101" s="6" t="s">
        <v>651</v>
      </c>
      <c r="E101" s="6" t="s">
        <v>652</v>
      </c>
      <c r="F101" s="6" t="s">
        <v>21</v>
      </c>
      <c r="G101" s="6" t="s">
        <v>16</v>
      </c>
      <c r="H101" s="6" t="s">
        <v>669</v>
      </c>
      <c r="I101" s="6" t="s">
        <v>1095</v>
      </c>
      <c r="J101" s="7">
        <v>4</v>
      </c>
      <c r="K101" s="7">
        <v>65</v>
      </c>
      <c r="L101" s="7" t="str">
        <f t="shared" si="3"/>
        <v>Không mở</v>
      </c>
      <c r="M101" s="10">
        <f t="shared" si="4"/>
        <v>6.1538461538461542E-2</v>
      </c>
    </row>
    <row r="102" spans="1:13" ht="69" x14ac:dyDescent="0.3">
      <c r="A102" s="6" t="s">
        <v>129</v>
      </c>
      <c r="B102" s="6" t="s">
        <v>1601</v>
      </c>
      <c r="C102" s="6" t="s">
        <v>392</v>
      </c>
      <c r="D102" s="6" t="s">
        <v>393</v>
      </c>
      <c r="E102" s="6" t="s">
        <v>394</v>
      </c>
      <c r="F102" s="6" t="s">
        <v>21</v>
      </c>
      <c r="G102" s="6" t="s">
        <v>16</v>
      </c>
      <c r="H102" s="6" t="s">
        <v>669</v>
      </c>
      <c r="I102" s="6" t="s">
        <v>1095</v>
      </c>
      <c r="J102" s="7">
        <v>65</v>
      </c>
      <c r="K102" s="7">
        <v>65</v>
      </c>
      <c r="L102" s="7" t="str">
        <f t="shared" si="3"/>
        <v>Mở</v>
      </c>
      <c r="M102" s="10">
        <f t="shared" si="4"/>
        <v>1</v>
      </c>
    </row>
    <row r="103" spans="1:13" ht="69" x14ac:dyDescent="0.3">
      <c r="A103" s="6" t="s">
        <v>130</v>
      </c>
      <c r="B103" s="6" t="s">
        <v>1602</v>
      </c>
      <c r="C103" s="6" t="s">
        <v>385</v>
      </c>
      <c r="D103" s="6" t="s">
        <v>386</v>
      </c>
      <c r="E103" s="6" t="s">
        <v>387</v>
      </c>
      <c r="F103" s="6" t="s">
        <v>21</v>
      </c>
      <c r="G103" s="6" t="s">
        <v>16</v>
      </c>
      <c r="H103" s="6" t="s">
        <v>669</v>
      </c>
      <c r="I103" s="6" t="s">
        <v>1095</v>
      </c>
      <c r="J103" s="7">
        <v>65</v>
      </c>
      <c r="K103" s="7">
        <v>65</v>
      </c>
      <c r="L103" s="7" t="str">
        <f t="shared" si="3"/>
        <v>Mở</v>
      </c>
      <c r="M103" s="10">
        <f t="shared" si="4"/>
        <v>1</v>
      </c>
    </row>
    <row r="104" spans="1:13" ht="69" x14ac:dyDescent="0.3">
      <c r="A104" s="6" t="s">
        <v>131</v>
      </c>
      <c r="B104" s="6" t="s">
        <v>1603</v>
      </c>
      <c r="C104" s="6" t="s">
        <v>388</v>
      </c>
      <c r="D104" s="6" t="s">
        <v>386</v>
      </c>
      <c r="E104" s="6" t="s">
        <v>387</v>
      </c>
      <c r="F104" s="6" t="s">
        <v>21</v>
      </c>
      <c r="G104" s="6" t="s">
        <v>16</v>
      </c>
      <c r="H104" s="6" t="s">
        <v>669</v>
      </c>
      <c r="I104" s="6" t="s">
        <v>1095</v>
      </c>
      <c r="J104" s="7">
        <v>50</v>
      </c>
      <c r="K104" s="7">
        <v>65</v>
      </c>
      <c r="L104" s="7" t="str">
        <f t="shared" si="3"/>
        <v>Mở</v>
      </c>
      <c r="M104" s="10">
        <f t="shared" si="4"/>
        <v>0.76923076923076927</v>
      </c>
    </row>
    <row r="105" spans="1:13" ht="69" x14ac:dyDescent="0.3">
      <c r="A105" s="6" t="s">
        <v>132</v>
      </c>
      <c r="B105" s="6" t="s">
        <v>1604</v>
      </c>
      <c r="C105" s="6" t="s">
        <v>389</v>
      </c>
      <c r="D105" s="6" t="s">
        <v>386</v>
      </c>
      <c r="E105" s="6" t="s">
        <v>387</v>
      </c>
      <c r="F105" s="6" t="s">
        <v>21</v>
      </c>
      <c r="G105" s="6" t="s">
        <v>16</v>
      </c>
      <c r="H105" s="6" t="s">
        <v>669</v>
      </c>
      <c r="I105" s="6" t="s">
        <v>1095</v>
      </c>
      <c r="J105" s="7">
        <v>2</v>
      </c>
      <c r="K105" s="7">
        <v>65</v>
      </c>
      <c r="L105" s="7" t="str">
        <f t="shared" si="3"/>
        <v>Không mở</v>
      </c>
      <c r="M105" s="10">
        <f t="shared" si="4"/>
        <v>3.0769230769230771E-2</v>
      </c>
    </row>
    <row r="106" spans="1:13" ht="69" x14ac:dyDescent="0.3">
      <c r="A106" s="6" t="s">
        <v>133</v>
      </c>
      <c r="B106" s="6" t="s">
        <v>1605</v>
      </c>
      <c r="C106" s="6" t="s">
        <v>390</v>
      </c>
      <c r="D106" s="6" t="s">
        <v>386</v>
      </c>
      <c r="E106" s="6" t="s">
        <v>387</v>
      </c>
      <c r="F106" s="6" t="s">
        <v>21</v>
      </c>
      <c r="G106" s="6" t="s">
        <v>16</v>
      </c>
      <c r="H106" s="6" t="s">
        <v>669</v>
      </c>
      <c r="I106" s="6" t="s">
        <v>1095</v>
      </c>
      <c r="J106" s="7">
        <v>3</v>
      </c>
      <c r="K106" s="7">
        <v>65</v>
      </c>
      <c r="L106" s="7" t="str">
        <f t="shared" si="3"/>
        <v>Không mở</v>
      </c>
      <c r="M106" s="10">
        <f t="shared" si="4"/>
        <v>4.6153846153846156E-2</v>
      </c>
    </row>
    <row r="107" spans="1:13" ht="69" x14ac:dyDescent="0.3">
      <c r="A107" s="6" t="s">
        <v>134</v>
      </c>
      <c r="B107" s="6" t="s">
        <v>1606</v>
      </c>
      <c r="C107" s="6" t="s">
        <v>385</v>
      </c>
      <c r="D107" s="6" t="s">
        <v>386</v>
      </c>
      <c r="E107" s="6" t="s">
        <v>387</v>
      </c>
      <c r="F107" s="6" t="s">
        <v>21</v>
      </c>
      <c r="G107" s="6" t="s">
        <v>16</v>
      </c>
      <c r="H107" s="6" t="s">
        <v>669</v>
      </c>
      <c r="I107" s="6" t="s">
        <v>1095</v>
      </c>
      <c r="J107" s="7">
        <v>0</v>
      </c>
      <c r="K107" s="7">
        <v>65</v>
      </c>
      <c r="L107" s="7" t="str">
        <f t="shared" si="3"/>
        <v>Không mở</v>
      </c>
      <c r="M107" s="10">
        <f t="shared" si="4"/>
        <v>0</v>
      </c>
    </row>
    <row r="108" spans="1:13" ht="69" x14ac:dyDescent="0.3">
      <c r="A108" s="6" t="s">
        <v>135</v>
      </c>
      <c r="B108" s="6" t="s">
        <v>1607</v>
      </c>
      <c r="C108" s="6" t="s">
        <v>274</v>
      </c>
      <c r="D108" s="6" t="s">
        <v>275</v>
      </c>
      <c r="E108" s="6" t="s">
        <v>276</v>
      </c>
      <c r="F108" s="6" t="s">
        <v>15</v>
      </c>
      <c r="G108" s="6" t="s">
        <v>16</v>
      </c>
      <c r="H108" s="6" t="s">
        <v>669</v>
      </c>
      <c r="I108" s="6" t="s">
        <v>1095</v>
      </c>
      <c r="J108" s="7">
        <v>65</v>
      </c>
      <c r="K108" s="7">
        <v>65</v>
      </c>
      <c r="L108" s="7" t="str">
        <f t="shared" si="3"/>
        <v>Mở</v>
      </c>
      <c r="M108" s="10">
        <f t="shared" si="4"/>
        <v>1</v>
      </c>
    </row>
    <row r="109" spans="1:13" ht="69" x14ac:dyDescent="0.3">
      <c r="A109" s="6" t="s">
        <v>136</v>
      </c>
      <c r="B109" s="6" t="s">
        <v>1608</v>
      </c>
      <c r="C109" s="6" t="s">
        <v>277</v>
      </c>
      <c r="D109" s="6" t="s">
        <v>275</v>
      </c>
      <c r="E109" s="6" t="s">
        <v>276</v>
      </c>
      <c r="F109" s="6" t="s">
        <v>15</v>
      </c>
      <c r="G109" s="6" t="s">
        <v>16</v>
      </c>
      <c r="H109" s="6" t="s">
        <v>669</v>
      </c>
      <c r="I109" s="6" t="s">
        <v>1095</v>
      </c>
      <c r="J109" s="7">
        <v>65</v>
      </c>
      <c r="K109" s="7">
        <v>65</v>
      </c>
      <c r="L109" s="7" t="str">
        <f t="shared" si="3"/>
        <v>Mở</v>
      </c>
      <c r="M109" s="10">
        <f t="shared" si="4"/>
        <v>1</v>
      </c>
    </row>
    <row r="110" spans="1:13" ht="69" x14ac:dyDescent="0.3">
      <c r="A110" s="6" t="s">
        <v>137</v>
      </c>
      <c r="B110" s="6" t="s">
        <v>1609</v>
      </c>
      <c r="C110" s="6" t="s">
        <v>278</v>
      </c>
      <c r="D110" s="6" t="s">
        <v>275</v>
      </c>
      <c r="E110" s="6" t="s">
        <v>276</v>
      </c>
      <c r="F110" s="6" t="s">
        <v>15</v>
      </c>
      <c r="G110" s="6" t="s">
        <v>16</v>
      </c>
      <c r="H110" s="6" t="s">
        <v>669</v>
      </c>
      <c r="I110" s="6" t="s">
        <v>1095</v>
      </c>
      <c r="J110" s="7">
        <v>67</v>
      </c>
      <c r="K110" s="7">
        <v>67</v>
      </c>
      <c r="L110" s="7" t="str">
        <f t="shared" si="3"/>
        <v>Mở</v>
      </c>
      <c r="M110" s="10">
        <f t="shared" si="4"/>
        <v>1</v>
      </c>
    </row>
    <row r="111" spans="1:13" ht="69" x14ac:dyDescent="0.3">
      <c r="A111" s="6" t="s">
        <v>138</v>
      </c>
      <c r="B111" s="6" t="s">
        <v>1610</v>
      </c>
      <c r="C111" s="6" t="s">
        <v>1611</v>
      </c>
      <c r="D111" s="6" t="s">
        <v>1612</v>
      </c>
      <c r="E111" s="6" t="s">
        <v>1613</v>
      </c>
      <c r="F111" s="6" t="s">
        <v>225</v>
      </c>
      <c r="G111" s="6" t="s">
        <v>16</v>
      </c>
      <c r="H111" s="6" t="s">
        <v>669</v>
      </c>
      <c r="I111" s="6" t="s">
        <v>1095</v>
      </c>
      <c r="J111" s="7">
        <v>35</v>
      </c>
      <c r="K111" s="7">
        <v>65</v>
      </c>
      <c r="L111" s="14" t="s">
        <v>1736</v>
      </c>
      <c r="M111" s="10">
        <f t="shared" si="4"/>
        <v>0.53846153846153844</v>
      </c>
    </row>
    <row r="112" spans="1:13" ht="69" x14ac:dyDescent="0.3">
      <c r="A112" s="6" t="s">
        <v>139</v>
      </c>
      <c r="B112" s="6" t="s">
        <v>1614</v>
      </c>
      <c r="C112" s="6" t="s">
        <v>1615</v>
      </c>
      <c r="D112" s="6" t="s">
        <v>1612</v>
      </c>
      <c r="E112" s="6" t="s">
        <v>1613</v>
      </c>
      <c r="F112" s="6" t="s">
        <v>225</v>
      </c>
      <c r="G112" s="6" t="s">
        <v>16</v>
      </c>
      <c r="H112" s="6" t="s">
        <v>669</v>
      </c>
      <c r="I112" s="6" t="s">
        <v>1095</v>
      </c>
      <c r="J112" s="7">
        <v>4</v>
      </c>
      <c r="K112" s="7">
        <v>65</v>
      </c>
      <c r="L112" s="7" t="str">
        <f t="shared" si="3"/>
        <v>Không mở</v>
      </c>
      <c r="M112" s="10">
        <f t="shared" si="4"/>
        <v>6.1538461538461542E-2</v>
      </c>
    </row>
    <row r="113" spans="1:13" ht="69" x14ac:dyDescent="0.3">
      <c r="A113" s="6" t="s">
        <v>140</v>
      </c>
      <c r="B113" s="6" t="s">
        <v>1616</v>
      </c>
      <c r="C113" s="6" t="s">
        <v>1617</v>
      </c>
      <c r="D113" s="6" t="s">
        <v>1612</v>
      </c>
      <c r="E113" s="6" t="s">
        <v>1613</v>
      </c>
      <c r="F113" s="6" t="s">
        <v>225</v>
      </c>
      <c r="G113" s="6" t="s">
        <v>16</v>
      </c>
      <c r="H113" s="6" t="s">
        <v>669</v>
      </c>
      <c r="I113" s="6" t="s">
        <v>1095</v>
      </c>
      <c r="J113" s="7">
        <v>5</v>
      </c>
      <c r="K113" s="7">
        <v>65</v>
      </c>
      <c r="L113" s="7" t="str">
        <f t="shared" si="3"/>
        <v>Không mở</v>
      </c>
      <c r="M113" s="10">
        <f t="shared" si="4"/>
        <v>7.6923076923076927E-2</v>
      </c>
    </row>
    <row r="114" spans="1:13" ht="69" x14ac:dyDescent="0.3">
      <c r="A114" s="6" t="s">
        <v>141</v>
      </c>
      <c r="B114" s="6" t="s">
        <v>1618</v>
      </c>
      <c r="C114" s="6" t="s">
        <v>1619</v>
      </c>
      <c r="D114" s="6" t="s">
        <v>1612</v>
      </c>
      <c r="E114" s="6" t="s">
        <v>1613</v>
      </c>
      <c r="F114" s="6" t="s">
        <v>225</v>
      </c>
      <c r="G114" s="6" t="s">
        <v>16</v>
      </c>
      <c r="H114" s="6" t="s">
        <v>669</v>
      </c>
      <c r="I114" s="6" t="s">
        <v>1095</v>
      </c>
      <c r="J114" s="7">
        <v>65</v>
      </c>
      <c r="K114" s="7">
        <v>65</v>
      </c>
      <c r="L114" s="7" t="str">
        <f t="shared" si="3"/>
        <v>Mở</v>
      </c>
      <c r="M114" s="10">
        <f t="shared" si="4"/>
        <v>1</v>
      </c>
    </row>
    <row r="115" spans="1:13" ht="69" x14ac:dyDescent="0.3">
      <c r="A115" s="6" t="s">
        <v>142</v>
      </c>
      <c r="B115" s="6" t="s">
        <v>1620</v>
      </c>
      <c r="C115" s="6" t="s">
        <v>1611</v>
      </c>
      <c r="D115" s="6" t="s">
        <v>1612</v>
      </c>
      <c r="E115" s="6" t="s">
        <v>1613</v>
      </c>
      <c r="F115" s="6" t="s">
        <v>225</v>
      </c>
      <c r="G115" s="6" t="s">
        <v>16</v>
      </c>
      <c r="H115" s="6" t="s">
        <v>669</v>
      </c>
      <c r="I115" s="6" t="s">
        <v>1095</v>
      </c>
      <c r="J115" s="7">
        <v>30</v>
      </c>
      <c r="K115" s="7">
        <v>65</v>
      </c>
      <c r="L115" s="14" t="s">
        <v>1736</v>
      </c>
      <c r="M115" s="10">
        <f t="shared" si="4"/>
        <v>0.46153846153846156</v>
      </c>
    </row>
    <row r="116" spans="1:13" ht="69" x14ac:dyDescent="0.3">
      <c r="A116" s="6" t="s">
        <v>143</v>
      </c>
      <c r="B116" s="6" t="s">
        <v>1621</v>
      </c>
      <c r="C116" s="6" t="s">
        <v>713</v>
      </c>
      <c r="D116" s="6" t="s">
        <v>714</v>
      </c>
      <c r="E116" s="6" t="s">
        <v>715</v>
      </c>
      <c r="F116" s="6" t="s">
        <v>21</v>
      </c>
      <c r="G116" s="6" t="s">
        <v>16</v>
      </c>
      <c r="H116" s="6" t="s">
        <v>669</v>
      </c>
      <c r="I116" s="6" t="s">
        <v>1095</v>
      </c>
      <c r="J116" s="7">
        <v>1</v>
      </c>
      <c r="K116" s="7">
        <v>65</v>
      </c>
      <c r="L116" s="7" t="str">
        <f t="shared" si="3"/>
        <v>Không mở</v>
      </c>
      <c r="M116" s="10">
        <f t="shared" si="4"/>
        <v>1.5384615384615385E-2</v>
      </c>
    </row>
    <row r="117" spans="1:13" ht="69" x14ac:dyDescent="0.3">
      <c r="A117" s="6" t="s">
        <v>144</v>
      </c>
      <c r="B117" s="6" t="s">
        <v>1622</v>
      </c>
      <c r="C117" s="6" t="s">
        <v>716</v>
      </c>
      <c r="D117" s="6" t="s">
        <v>714</v>
      </c>
      <c r="E117" s="6" t="s">
        <v>715</v>
      </c>
      <c r="F117" s="6" t="s">
        <v>21</v>
      </c>
      <c r="G117" s="6" t="s">
        <v>16</v>
      </c>
      <c r="H117" s="6" t="s">
        <v>669</v>
      </c>
      <c r="I117" s="6" t="s">
        <v>1095</v>
      </c>
      <c r="J117" s="7">
        <v>6</v>
      </c>
      <c r="K117" s="7">
        <v>65</v>
      </c>
      <c r="L117" s="7" t="str">
        <f t="shared" si="3"/>
        <v>Không mở</v>
      </c>
      <c r="M117" s="10">
        <f t="shared" si="4"/>
        <v>9.2307692307692313E-2</v>
      </c>
    </row>
    <row r="118" spans="1:13" ht="69" x14ac:dyDescent="0.3">
      <c r="A118" s="6" t="s">
        <v>145</v>
      </c>
      <c r="B118" s="6" t="s">
        <v>1623</v>
      </c>
      <c r="C118" s="6" t="s">
        <v>1624</v>
      </c>
      <c r="D118" s="6" t="s">
        <v>1625</v>
      </c>
      <c r="E118" s="6" t="s">
        <v>1626</v>
      </c>
      <c r="F118" s="6" t="s">
        <v>15</v>
      </c>
      <c r="G118" s="6" t="s">
        <v>16</v>
      </c>
      <c r="H118" s="6" t="s">
        <v>669</v>
      </c>
      <c r="I118" s="6" t="s">
        <v>1095</v>
      </c>
      <c r="J118" s="7">
        <v>19</v>
      </c>
      <c r="K118" s="7">
        <v>65</v>
      </c>
      <c r="L118" s="7" t="str">
        <f t="shared" si="3"/>
        <v>Không mở</v>
      </c>
      <c r="M118" s="10">
        <f t="shared" si="4"/>
        <v>0.29230769230769232</v>
      </c>
    </row>
    <row r="119" spans="1:13" ht="69" x14ac:dyDescent="0.3">
      <c r="A119" s="6" t="s">
        <v>146</v>
      </c>
      <c r="B119" s="6" t="s">
        <v>1627</v>
      </c>
      <c r="C119" s="6" t="s">
        <v>1628</v>
      </c>
      <c r="D119" s="6" t="s">
        <v>1625</v>
      </c>
      <c r="E119" s="6" t="s">
        <v>1626</v>
      </c>
      <c r="F119" s="6" t="s">
        <v>15</v>
      </c>
      <c r="G119" s="6" t="s">
        <v>16</v>
      </c>
      <c r="H119" s="6" t="s">
        <v>669</v>
      </c>
      <c r="I119" s="6" t="s">
        <v>1095</v>
      </c>
      <c r="J119" s="7">
        <v>31</v>
      </c>
      <c r="K119" s="7">
        <v>65</v>
      </c>
      <c r="L119" s="14" t="s">
        <v>1736</v>
      </c>
      <c r="M119" s="10">
        <f t="shared" si="4"/>
        <v>0.47692307692307695</v>
      </c>
    </row>
    <row r="120" spans="1:13" ht="69" x14ac:dyDescent="0.3">
      <c r="A120" s="6" t="s">
        <v>147</v>
      </c>
      <c r="B120" s="6" t="s">
        <v>1629</v>
      </c>
      <c r="C120" s="6" t="s">
        <v>631</v>
      </c>
      <c r="D120" s="6" t="s">
        <v>632</v>
      </c>
      <c r="E120" s="6" t="s">
        <v>633</v>
      </c>
      <c r="F120" s="6" t="s">
        <v>15</v>
      </c>
      <c r="G120" s="6" t="s">
        <v>16</v>
      </c>
      <c r="H120" s="6" t="s">
        <v>669</v>
      </c>
      <c r="I120" s="6" t="s">
        <v>1095</v>
      </c>
      <c r="J120" s="7">
        <v>8</v>
      </c>
      <c r="K120" s="7">
        <v>65</v>
      </c>
      <c r="L120" s="7" t="str">
        <f t="shared" si="3"/>
        <v>Không mở</v>
      </c>
      <c r="M120" s="10">
        <f t="shared" si="4"/>
        <v>0.12307692307692308</v>
      </c>
    </row>
    <row r="121" spans="1:13" ht="69" x14ac:dyDescent="0.3">
      <c r="A121" s="6" t="s">
        <v>148</v>
      </c>
      <c r="B121" s="6" t="s">
        <v>1630</v>
      </c>
      <c r="C121" s="6" t="s">
        <v>343</v>
      </c>
      <c r="D121" s="6" t="s">
        <v>344</v>
      </c>
      <c r="E121" s="6" t="s">
        <v>345</v>
      </c>
      <c r="F121" s="6" t="s">
        <v>15</v>
      </c>
      <c r="G121" s="6" t="s">
        <v>16</v>
      </c>
      <c r="H121" s="6" t="s">
        <v>669</v>
      </c>
      <c r="I121" s="6" t="s">
        <v>1095</v>
      </c>
      <c r="J121" s="7">
        <v>65</v>
      </c>
      <c r="K121" s="7">
        <v>65</v>
      </c>
      <c r="L121" s="7" t="str">
        <f t="shared" si="3"/>
        <v>Mở</v>
      </c>
      <c r="M121" s="10">
        <f t="shared" si="4"/>
        <v>1</v>
      </c>
    </row>
    <row r="122" spans="1:13" ht="69" x14ac:dyDescent="0.3">
      <c r="A122" s="6" t="s">
        <v>149</v>
      </c>
      <c r="B122" s="6" t="s">
        <v>1631</v>
      </c>
      <c r="C122" s="6" t="s">
        <v>294</v>
      </c>
      <c r="D122" s="6" t="s">
        <v>295</v>
      </c>
      <c r="E122" s="6" t="s">
        <v>296</v>
      </c>
      <c r="F122" s="6" t="s">
        <v>15</v>
      </c>
      <c r="G122" s="6" t="s">
        <v>16</v>
      </c>
      <c r="H122" s="6" t="s">
        <v>669</v>
      </c>
      <c r="I122" s="6" t="s">
        <v>1095</v>
      </c>
      <c r="J122" s="7">
        <v>32</v>
      </c>
      <c r="K122" s="7">
        <v>65</v>
      </c>
      <c r="L122" s="14" t="s">
        <v>1736</v>
      </c>
      <c r="M122" s="10">
        <f t="shared" si="4"/>
        <v>0.49230769230769234</v>
      </c>
    </row>
    <row r="123" spans="1:13" ht="69" x14ac:dyDescent="0.3">
      <c r="A123" s="6" t="s">
        <v>150</v>
      </c>
      <c r="B123" s="6" t="s">
        <v>1632</v>
      </c>
      <c r="C123" s="6" t="s">
        <v>1633</v>
      </c>
      <c r="D123" s="6" t="s">
        <v>1634</v>
      </c>
      <c r="E123" s="6" t="s">
        <v>1635</v>
      </c>
      <c r="F123" s="6" t="s">
        <v>15</v>
      </c>
      <c r="G123" s="6" t="s">
        <v>16</v>
      </c>
      <c r="H123" s="6" t="s">
        <v>669</v>
      </c>
      <c r="I123" s="6" t="s">
        <v>1095</v>
      </c>
      <c r="J123" s="7">
        <v>65</v>
      </c>
      <c r="K123" s="7">
        <v>65</v>
      </c>
      <c r="L123" s="7" t="str">
        <f t="shared" si="3"/>
        <v>Mở</v>
      </c>
      <c r="M123" s="10">
        <f t="shared" si="4"/>
        <v>1</v>
      </c>
    </row>
    <row r="124" spans="1:13" ht="69" x14ac:dyDescent="0.3">
      <c r="A124" s="6" t="s">
        <v>151</v>
      </c>
      <c r="B124" s="6" t="s">
        <v>1636</v>
      </c>
      <c r="C124" s="6" t="s">
        <v>581</v>
      </c>
      <c r="D124" s="6" t="s">
        <v>582</v>
      </c>
      <c r="E124" s="6" t="s">
        <v>583</v>
      </c>
      <c r="F124" s="6" t="s">
        <v>21</v>
      </c>
      <c r="G124" s="6" t="s">
        <v>16</v>
      </c>
      <c r="H124" s="6" t="s">
        <v>669</v>
      </c>
      <c r="I124" s="6" t="s">
        <v>1095</v>
      </c>
      <c r="J124" s="7">
        <v>65</v>
      </c>
      <c r="K124" s="7">
        <v>65</v>
      </c>
      <c r="L124" s="7" t="str">
        <f t="shared" si="3"/>
        <v>Mở</v>
      </c>
      <c r="M124" s="10">
        <f t="shared" si="4"/>
        <v>1</v>
      </c>
    </row>
    <row r="125" spans="1:13" ht="69" x14ac:dyDescent="0.3">
      <c r="A125" s="6" t="s">
        <v>152</v>
      </c>
      <c r="B125" s="6" t="s">
        <v>1637</v>
      </c>
      <c r="C125" s="6" t="s">
        <v>1457</v>
      </c>
      <c r="D125" s="6" t="s">
        <v>1458</v>
      </c>
      <c r="E125" s="6" t="s">
        <v>1459</v>
      </c>
      <c r="F125" s="6" t="s">
        <v>21</v>
      </c>
      <c r="G125" s="6" t="s">
        <v>16</v>
      </c>
      <c r="H125" s="6" t="s">
        <v>669</v>
      </c>
      <c r="I125" s="6" t="s">
        <v>1095</v>
      </c>
      <c r="J125" s="7">
        <v>3</v>
      </c>
      <c r="K125" s="7">
        <v>65</v>
      </c>
      <c r="L125" s="7" t="str">
        <f t="shared" si="3"/>
        <v>Không mở</v>
      </c>
      <c r="M125" s="10">
        <f t="shared" si="4"/>
        <v>4.6153846153846156E-2</v>
      </c>
    </row>
    <row r="126" spans="1:13" ht="69" x14ac:dyDescent="0.3">
      <c r="A126" s="6" t="s">
        <v>153</v>
      </c>
      <c r="B126" s="6" t="s">
        <v>1638</v>
      </c>
      <c r="C126" s="6" t="s">
        <v>1461</v>
      </c>
      <c r="D126" s="6" t="s">
        <v>1458</v>
      </c>
      <c r="E126" s="6" t="s">
        <v>1459</v>
      </c>
      <c r="F126" s="6" t="s">
        <v>21</v>
      </c>
      <c r="G126" s="6" t="s">
        <v>16</v>
      </c>
      <c r="H126" s="6" t="s">
        <v>669</v>
      </c>
      <c r="I126" s="6" t="s">
        <v>1095</v>
      </c>
      <c r="J126" s="7">
        <v>0</v>
      </c>
      <c r="K126" s="7">
        <v>65</v>
      </c>
      <c r="L126" s="7" t="str">
        <f t="shared" si="3"/>
        <v>Không mở</v>
      </c>
      <c r="M126" s="10">
        <f t="shared" si="4"/>
        <v>0</v>
      </c>
    </row>
    <row r="127" spans="1:13" ht="69" x14ac:dyDescent="0.3">
      <c r="A127" s="6" t="s">
        <v>154</v>
      </c>
      <c r="B127" s="6" t="s">
        <v>1639</v>
      </c>
      <c r="C127" s="6" t="s">
        <v>213</v>
      </c>
      <c r="D127" s="6" t="s">
        <v>214</v>
      </c>
      <c r="E127" s="6" t="s">
        <v>215</v>
      </c>
      <c r="F127" s="6" t="s">
        <v>15</v>
      </c>
      <c r="G127" s="6" t="s">
        <v>16</v>
      </c>
      <c r="H127" s="6" t="s">
        <v>669</v>
      </c>
      <c r="I127" s="6" t="s">
        <v>1095</v>
      </c>
      <c r="J127" s="7">
        <v>65</v>
      </c>
      <c r="K127" s="7">
        <v>65</v>
      </c>
      <c r="L127" s="7" t="str">
        <f t="shared" si="3"/>
        <v>Mở</v>
      </c>
      <c r="M127" s="10">
        <f t="shared" si="4"/>
        <v>1</v>
      </c>
    </row>
    <row r="128" spans="1:13" ht="69" x14ac:dyDescent="0.3">
      <c r="A128" s="6" t="s">
        <v>155</v>
      </c>
      <c r="B128" s="6" t="s">
        <v>1640</v>
      </c>
      <c r="C128" s="6" t="s">
        <v>216</v>
      </c>
      <c r="D128" s="6" t="s">
        <v>214</v>
      </c>
      <c r="E128" s="6" t="s">
        <v>215</v>
      </c>
      <c r="F128" s="6" t="s">
        <v>15</v>
      </c>
      <c r="G128" s="6" t="s">
        <v>16</v>
      </c>
      <c r="H128" s="6" t="s">
        <v>669</v>
      </c>
      <c r="I128" s="6" t="s">
        <v>1095</v>
      </c>
      <c r="J128" s="7">
        <v>65</v>
      </c>
      <c r="K128" s="7">
        <v>65</v>
      </c>
      <c r="L128" s="7" t="str">
        <f t="shared" si="3"/>
        <v>Mở</v>
      </c>
      <c r="M128" s="10">
        <f t="shared" si="4"/>
        <v>1</v>
      </c>
    </row>
    <row r="129" spans="1:13" ht="69" x14ac:dyDescent="0.3">
      <c r="A129" s="6" t="s">
        <v>156</v>
      </c>
      <c r="B129" s="6" t="s">
        <v>1641</v>
      </c>
      <c r="C129" s="6" t="s">
        <v>1642</v>
      </c>
      <c r="D129" s="6" t="s">
        <v>671</v>
      </c>
      <c r="E129" s="6" t="s">
        <v>672</v>
      </c>
      <c r="F129" s="6" t="s">
        <v>15</v>
      </c>
      <c r="G129" s="6" t="s">
        <v>16</v>
      </c>
      <c r="H129" s="6" t="s">
        <v>669</v>
      </c>
      <c r="I129" s="6" t="s">
        <v>1095</v>
      </c>
      <c r="J129" s="7">
        <v>0</v>
      </c>
      <c r="K129" s="7">
        <v>65</v>
      </c>
      <c r="L129" s="7" t="str">
        <f t="shared" si="3"/>
        <v>Không mở</v>
      </c>
      <c r="M129" s="10">
        <f t="shared" si="4"/>
        <v>0</v>
      </c>
    </row>
    <row r="130" spans="1:13" ht="69" x14ac:dyDescent="0.3">
      <c r="A130" s="6" t="s">
        <v>157</v>
      </c>
      <c r="B130" s="6" t="s">
        <v>1643</v>
      </c>
      <c r="C130" s="6" t="s">
        <v>686</v>
      </c>
      <c r="D130" s="6" t="s">
        <v>687</v>
      </c>
      <c r="E130" s="6" t="s">
        <v>688</v>
      </c>
      <c r="F130" s="6" t="s">
        <v>21</v>
      </c>
      <c r="G130" s="6" t="s">
        <v>16</v>
      </c>
      <c r="H130" s="6" t="s">
        <v>669</v>
      </c>
      <c r="I130" s="6" t="s">
        <v>1095</v>
      </c>
      <c r="J130" s="7">
        <v>11</v>
      </c>
      <c r="K130" s="7">
        <v>65</v>
      </c>
      <c r="L130" s="7" t="str">
        <f t="shared" si="3"/>
        <v>Không mở</v>
      </c>
      <c r="M130" s="10">
        <f t="shared" si="4"/>
        <v>0.16923076923076924</v>
      </c>
    </row>
    <row r="131" spans="1:13" ht="69" x14ac:dyDescent="0.3">
      <c r="A131" s="6" t="s">
        <v>158</v>
      </c>
      <c r="B131" s="6" t="s">
        <v>1644</v>
      </c>
      <c r="C131" s="6" t="s">
        <v>325</v>
      </c>
      <c r="D131" s="6" t="s">
        <v>326</v>
      </c>
      <c r="E131" s="6" t="s">
        <v>327</v>
      </c>
      <c r="F131" s="6" t="s">
        <v>225</v>
      </c>
      <c r="G131" s="6" t="s">
        <v>16</v>
      </c>
      <c r="H131" s="6" t="s">
        <v>669</v>
      </c>
      <c r="I131" s="6" t="s">
        <v>1095</v>
      </c>
      <c r="J131" s="7">
        <v>44</v>
      </c>
      <c r="K131" s="7">
        <v>61</v>
      </c>
      <c r="L131" s="7" t="s">
        <v>10</v>
      </c>
      <c r="M131" s="10">
        <f t="shared" si="4"/>
        <v>0.72131147540983609</v>
      </c>
    </row>
    <row r="132" spans="1:13" ht="69" x14ac:dyDescent="0.3">
      <c r="A132" s="6" t="s">
        <v>159</v>
      </c>
      <c r="B132" s="6" t="s">
        <v>1645</v>
      </c>
      <c r="C132" s="6" t="s">
        <v>328</v>
      </c>
      <c r="D132" s="6" t="s">
        <v>326</v>
      </c>
      <c r="E132" s="6" t="s">
        <v>327</v>
      </c>
      <c r="F132" s="6" t="s">
        <v>225</v>
      </c>
      <c r="G132" s="6" t="s">
        <v>16</v>
      </c>
      <c r="H132" s="6" t="s">
        <v>669</v>
      </c>
      <c r="I132" s="6" t="s">
        <v>1095</v>
      </c>
      <c r="J132" s="7">
        <v>2</v>
      </c>
      <c r="K132" s="7">
        <v>61</v>
      </c>
      <c r="L132" s="7" t="str">
        <f t="shared" ref="L132:L183" si="5">IF(M132&gt;=75%,"Mở","Không mở")</f>
        <v>Không mở</v>
      </c>
      <c r="M132" s="10">
        <f t="shared" ref="M132:M184" si="6">J132/K132</f>
        <v>3.2786885245901641E-2</v>
      </c>
    </row>
    <row r="133" spans="1:13" ht="69" x14ac:dyDescent="0.3">
      <c r="A133" s="6" t="s">
        <v>160</v>
      </c>
      <c r="B133" s="6" t="s">
        <v>1646</v>
      </c>
      <c r="C133" s="6" t="s">
        <v>337</v>
      </c>
      <c r="D133" s="6" t="s">
        <v>338</v>
      </c>
      <c r="E133" s="6" t="s">
        <v>339</v>
      </c>
      <c r="F133" s="6" t="s">
        <v>21</v>
      </c>
      <c r="G133" s="6" t="s">
        <v>16</v>
      </c>
      <c r="H133" s="6" t="s">
        <v>669</v>
      </c>
      <c r="I133" s="6" t="s">
        <v>1095</v>
      </c>
      <c r="J133" s="7">
        <v>65</v>
      </c>
      <c r="K133" s="7">
        <v>65</v>
      </c>
      <c r="L133" s="7" t="str">
        <f t="shared" si="5"/>
        <v>Mở</v>
      </c>
      <c r="M133" s="10">
        <f t="shared" si="6"/>
        <v>1</v>
      </c>
    </row>
    <row r="134" spans="1:13" ht="69" x14ac:dyDescent="0.3">
      <c r="A134" s="6" t="s">
        <v>161</v>
      </c>
      <c r="B134" s="6" t="s">
        <v>1647</v>
      </c>
      <c r="C134" s="6" t="s">
        <v>1648</v>
      </c>
      <c r="D134" s="6" t="s">
        <v>1649</v>
      </c>
      <c r="E134" s="6" t="s">
        <v>1650</v>
      </c>
      <c r="F134" s="6" t="s">
        <v>15</v>
      </c>
      <c r="G134" s="6" t="s">
        <v>16</v>
      </c>
      <c r="H134" s="6" t="s">
        <v>669</v>
      </c>
      <c r="I134" s="6" t="s">
        <v>1095</v>
      </c>
      <c r="J134" s="7">
        <v>65</v>
      </c>
      <c r="K134" s="7">
        <v>65</v>
      </c>
      <c r="L134" s="7" t="str">
        <f t="shared" si="5"/>
        <v>Mở</v>
      </c>
      <c r="M134" s="10">
        <f t="shared" si="6"/>
        <v>1</v>
      </c>
    </row>
    <row r="135" spans="1:13" ht="69" x14ac:dyDescent="0.3">
      <c r="A135" s="6" t="s">
        <v>162</v>
      </c>
      <c r="B135" s="6" t="s">
        <v>1651</v>
      </c>
      <c r="C135" s="6" t="s">
        <v>584</v>
      </c>
      <c r="D135" s="6" t="s">
        <v>585</v>
      </c>
      <c r="E135" s="6" t="s">
        <v>586</v>
      </c>
      <c r="F135" s="6" t="s">
        <v>15</v>
      </c>
      <c r="G135" s="6" t="s">
        <v>16</v>
      </c>
      <c r="H135" s="6" t="s">
        <v>669</v>
      </c>
      <c r="I135" s="6" t="s">
        <v>1095</v>
      </c>
      <c r="J135" s="7">
        <v>6</v>
      </c>
      <c r="K135" s="7">
        <v>35</v>
      </c>
      <c r="L135" s="7" t="str">
        <f t="shared" si="5"/>
        <v>Không mở</v>
      </c>
      <c r="M135" s="10">
        <f t="shared" si="6"/>
        <v>0.17142857142857143</v>
      </c>
    </row>
    <row r="136" spans="1:13" ht="69" x14ac:dyDescent="0.3">
      <c r="A136" s="6" t="s">
        <v>163</v>
      </c>
      <c r="B136" s="6" t="s">
        <v>1652</v>
      </c>
      <c r="C136" s="6" t="s">
        <v>1653</v>
      </c>
      <c r="D136" s="6" t="s">
        <v>1654</v>
      </c>
      <c r="E136" s="6" t="s">
        <v>1655</v>
      </c>
      <c r="F136" s="6" t="s">
        <v>225</v>
      </c>
      <c r="G136" s="6" t="s">
        <v>16</v>
      </c>
      <c r="H136" s="6" t="s">
        <v>669</v>
      </c>
      <c r="I136" s="6" t="s">
        <v>1095</v>
      </c>
      <c r="J136" s="7">
        <v>33</v>
      </c>
      <c r="K136" s="7">
        <v>33</v>
      </c>
      <c r="L136" s="7" t="str">
        <f t="shared" si="5"/>
        <v>Mở</v>
      </c>
      <c r="M136" s="10">
        <f t="shared" si="6"/>
        <v>1</v>
      </c>
    </row>
    <row r="137" spans="1:13" ht="69" x14ac:dyDescent="0.3">
      <c r="A137" s="6" t="s">
        <v>164</v>
      </c>
      <c r="B137" s="6" t="s">
        <v>1656</v>
      </c>
      <c r="C137" s="6" t="s">
        <v>524</v>
      </c>
      <c r="D137" s="6" t="s">
        <v>525</v>
      </c>
      <c r="E137" s="6" t="s">
        <v>526</v>
      </c>
      <c r="F137" s="6" t="s">
        <v>15</v>
      </c>
      <c r="G137" s="6" t="s">
        <v>16</v>
      </c>
      <c r="H137" s="6" t="s">
        <v>669</v>
      </c>
      <c r="I137" s="6" t="s">
        <v>1095</v>
      </c>
      <c r="J137" s="7">
        <v>35</v>
      </c>
      <c r="K137" s="7">
        <v>35</v>
      </c>
      <c r="L137" s="7" t="str">
        <f t="shared" si="5"/>
        <v>Mở</v>
      </c>
      <c r="M137" s="10">
        <f t="shared" si="6"/>
        <v>1</v>
      </c>
    </row>
    <row r="138" spans="1:13" ht="69" x14ac:dyDescent="0.3">
      <c r="A138" s="6" t="s">
        <v>165</v>
      </c>
      <c r="B138" s="6" t="s">
        <v>1657</v>
      </c>
      <c r="C138" s="6" t="s">
        <v>527</v>
      </c>
      <c r="D138" s="6" t="s">
        <v>525</v>
      </c>
      <c r="E138" s="6" t="s">
        <v>526</v>
      </c>
      <c r="F138" s="6" t="s">
        <v>15</v>
      </c>
      <c r="G138" s="6" t="s">
        <v>16</v>
      </c>
      <c r="H138" s="6" t="s">
        <v>669</v>
      </c>
      <c r="I138" s="6" t="s">
        <v>1095</v>
      </c>
      <c r="J138" s="7">
        <v>35</v>
      </c>
      <c r="K138" s="7">
        <v>35</v>
      </c>
      <c r="L138" s="7" t="str">
        <f t="shared" si="5"/>
        <v>Mở</v>
      </c>
      <c r="M138" s="10">
        <f t="shared" si="6"/>
        <v>1</v>
      </c>
    </row>
    <row r="139" spans="1:13" ht="69" x14ac:dyDescent="0.3">
      <c r="A139" s="6" t="s">
        <v>166</v>
      </c>
      <c r="B139" s="6" t="s">
        <v>1658</v>
      </c>
      <c r="C139" s="6" t="s">
        <v>559</v>
      </c>
      <c r="D139" s="6" t="s">
        <v>560</v>
      </c>
      <c r="E139" s="6" t="s">
        <v>561</v>
      </c>
      <c r="F139" s="6" t="s">
        <v>21</v>
      </c>
      <c r="G139" s="6" t="s">
        <v>16</v>
      </c>
      <c r="H139" s="6" t="s">
        <v>669</v>
      </c>
      <c r="I139" s="6" t="s">
        <v>1095</v>
      </c>
      <c r="J139" s="7">
        <v>6</v>
      </c>
      <c r="K139" s="7">
        <v>65</v>
      </c>
      <c r="L139" s="7" t="str">
        <f t="shared" si="5"/>
        <v>Không mở</v>
      </c>
      <c r="M139" s="10">
        <f t="shared" si="6"/>
        <v>9.2307692307692313E-2</v>
      </c>
    </row>
    <row r="140" spans="1:13" ht="69" x14ac:dyDescent="0.3">
      <c r="A140" s="6" t="s">
        <v>167</v>
      </c>
      <c r="B140" s="6" t="s">
        <v>1659</v>
      </c>
      <c r="C140" s="6" t="s">
        <v>577</v>
      </c>
      <c r="D140" s="6" t="s">
        <v>578</v>
      </c>
      <c r="E140" s="6" t="s">
        <v>579</v>
      </c>
      <c r="F140" s="6" t="s">
        <v>15</v>
      </c>
      <c r="G140" s="6" t="s">
        <v>16</v>
      </c>
      <c r="H140" s="6" t="s">
        <v>669</v>
      </c>
      <c r="I140" s="6" t="s">
        <v>1095</v>
      </c>
      <c r="J140" s="7">
        <v>0</v>
      </c>
      <c r="K140" s="7">
        <v>35</v>
      </c>
      <c r="L140" s="7" t="str">
        <f t="shared" si="5"/>
        <v>Không mở</v>
      </c>
      <c r="M140" s="10">
        <f t="shared" si="6"/>
        <v>0</v>
      </c>
    </row>
    <row r="141" spans="1:13" ht="69" x14ac:dyDescent="0.3">
      <c r="A141" s="6" t="s">
        <v>168</v>
      </c>
      <c r="B141" s="6" t="s">
        <v>1660</v>
      </c>
      <c r="C141" s="6" t="s">
        <v>587</v>
      </c>
      <c r="D141" s="6" t="s">
        <v>578</v>
      </c>
      <c r="E141" s="6" t="s">
        <v>579</v>
      </c>
      <c r="F141" s="6" t="s">
        <v>15</v>
      </c>
      <c r="G141" s="6" t="s">
        <v>16</v>
      </c>
      <c r="H141" s="6" t="s">
        <v>669</v>
      </c>
      <c r="I141" s="6" t="s">
        <v>1095</v>
      </c>
      <c r="J141" s="7">
        <v>8</v>
      </c>
      <c r="K141" s="7">
        <v>35</v>
      </c>
      <c r="L141" s="7" t="str">
        <f t="shared" si="5"/>
        <v>Không mở</v>
      </c>
      <c r="M141" s="10">
        <f t="shared" si="6"/>
        <v>0.22857142857142856</v>
      </c>
    </row>
    <row r="142" spans="1:13" ht="69" x14ac:dyDescent="0.3">
      <c r="A142" s="6" t="s">
        <v>169</v>
      </c>
      <c r="B142" s="6" t="s">
        <v>1661</v>
      </c>
      <c r="C142" s="6" t="s">
        <v>1662</v>
      </c>
      <c r="D142" s="6" t="s">
        <v>1663</v>
      </c>
      <c r="E142" s="6" t="s">
        <v>1664</v>
      </c>
      <c r="F142" s="6" t="s">
        <v>21</v>
      </c>
      <c r="G142" s="6" t="s">
        <v>16</v>
      </c>
      <c r="H142" s="6" t="s">
        <v>669</v>
      </c>
      <c r="I142" s="6" t="s">
        <v>1095</v>
      </c>
      <c r="J142" s="7">
        <v>65</v>
      </c>
      <c r="K142" s="7">
        <v>65</v>
      </c>
      <c r="L142" s="7" t="str">
        <f t="shared" si="5"/>
        <v>Mở</v>
      </c>
      <c r="M142" s="10">
        <f t="shared" si="6"/>
        <v>1</v>
      </c>
    </row>
    <row r="143" spans="1:13" ht="69" x14ac:dyDescent="0.3">
      <c r="A143" s="6" t="s">
        <v>170</v>
      </c>
      <c r="B143" s="6" t="s">
        <v>1665</v>
      </c>
      <c r="C143" s="6" t="s">
        <v>1666</v>
      </c>
      <c r="D143" s="6" t="s">
        <v>1663</v>
      </c>
      <c r="E143" s="6" t="s">
        <v>1664</v>
      </c>
      <c r="F143" s="6" t="s">
        <v>21</v>
      </c>
      <c r="G143" s="6" t="s">
        <v>16</v>
      </c>
      <c r="H143" s="6" t="s">
        <v>669</v>
      </c>
      <c r="I143" s="6" t="s">
        <v>1095</v>
      </c>
      <c r="J143" s="7">
        <v>65</v>
      </c>
      <c r="K143" s="7">
        <v>65</v>
      </c>
      <c r="L143" s="7" t="str">
        <f t="shared" si="5"/>
        <v>Mở</v>
      </c>
      <c r="M143" s="10">
        <f t="shared" si="6"/>
        <v>1</v>
      </c>
    </row>
    <row r="144" spans="1:13" ht="69" x14ac:dyDescent="0.3">
      <c r="A144" s="6" t="s">
        <v>171</v>
      </c>
      <c r="B144" s="6" t="s">
        <v>1667</v>
      </c>
      <c r="C144" s="6" t="s">
        <v>1668</v>
      </c>
      <c r="D144" s="6" t="s">
        <v>1663</v>
      </c>
      <c r="E144" s="6" t="s">
        <v>1664</v>
      </c>
      <c r="F144" s="6" t="s">
        <v>21</v>
      </c>
      <c r="G144" s="6" t="s">
        <v>16</v>
      </c>
      <c r="H144" s="6" t="s">
        <v>669</v>
      </c>
      <c r="I144" s="6" t="s">
        <v>1095</v>
      </c>
      <c r="J144" s="7">
        <v>65</v>
      </c>
      <c r="K144" s="7">
        <v>65</v>
      </c>
      <c r="L144" s="7" t="str">
        <f t="shared" si="5"/>
        <v>Mở</v>
      </c>
      <c r="M144" s="10">
        <f t="shared" si="6"/>
        <v>1</v>
      </c>
    </row>
    <row r="145" spans="1:13" ht="69" x14ac:dyDescent="0.3">
      <c r="A145" s="6" t="s">
        <v>172</v>
      </c>
      <c r="B145" s="6" t="s">
        <v>1669</v>
      </c>
      <c r="C145" s="6" t="s">
        <v>1670</v>
      </c>
      <c r="D145" s="6" t="s">
        <v>1671</v>
      </c>
      <c r="E145" s="6" t="s">
        <v>1672</v>
      </c>
      <c r="F145" s="6" t="s">
        <v>267</v>
      </c>
      <c r="G145" s="6" t="s">
        <v>16</v>
      </c>
      <c r="H145" s="6" t="s">
        <v>669</v>
      </c>
      <c r="I145" s="6" t="s">
        <v>1095</v>
      </c>
      <c r="J145" s="7">
        <v>23</v>
      </c>
      <c r="K145" s="7">
        <v>30</v>
      </c>
      <c r="L145" s="7" t="str">
        <f t="shared" si="5"/>
        <v>Mở</v>
      </c>
      <c r="M145" s="10">
        <f t="shared" si="6"/>
        <v>0.76666666666666672</v>
      </c>
    </row>
    <row r="146" spans="1:13" ht="69" x14ac:dyDescent="0.3">
      <c r="A146" s="6" t="s">
        <v>173</v>
      </c>
      <c r="B146" s="6" t="s">
        <v>1673</v>
      </c>
      <c r="C146" s="6" t="s">
        <v>87</v>
      </c>
      <c r="D146" s="6" t="s">
        <v>79</v>
      </c>
      <c r="E146" s="6" t="s">
        <v>80</v>
      </c>
      <c r="F146" s="6" t="s">
        <v>15</v>
      </c>
      <c r="G146" s="6" t="s">
        <v>16</v>
      </c>
      <c r="H146" s="6" t="s">
        <v>669</v>
      </c>
      <c r="I146" s="6" t="s">
        <v>1095</v>
      </c>
      <c r="J146" s="7">
        <v>65</v>
      </c>
      <c r="K146" s="7">
        <v>65</v>
      </c>
      <c r="L146" s="7" t="str">
        <f t="shared" si="5"/>
        <v>Mở</v>
      </c>
      <c r="M146" s="10">
        <f t="shared" si="6"/>
        <v>1</v>
      </c>
    </row>
    <row r="147" spans="1:13" ht="69" x14ac:dyDescent="0.3">
      <c r="A147" s="6" t="s">
        <v>174</v>
      </c>
      <c r="B147" s="6" t="s">
        <v>1674</v>
      </c>
      <c r="C147" s="6" t="s">
        <v>89</v>
      </c>
      <c r="D147" s="6" t="s">
        <v>79</v>
      </c>
      <c r="E147" s="6" t="s">
        <v>80</v>
      </c>
      <c r="F147" s="6" t="s">
        <v>15</v>
      </c>
      <c r="G147" s="6" t="s">
        <v>16</v>
      </c>
      <c r="H147" s="6" t="s">
        <v>669</v>
      </c>
      <c r="I147" s="6" t="s">
        <v>1095</v>
      </c>
      <c r="J147" s="7">
        <v>65</v>
      </c>
      <c r="K147" s="7">
        <v>65</v>
      </c>
      <c r="L147" s="7" t="str">
        <f t="shared" si="5"/>
        <v>Mở</v>
      </c>
      <c r="M147" s="10">
        <f t="shared" si="6"/>
        <v>1</v>
      </c>
    </row>
    <row r="148" spans="1:13" ht="69" x14ac:dyDescent="0.3">
      <c r="A148" s="6" t="s">
        <v>175</v>
      </c>
      <c r="B148" s="6" t="s">
        <v>1675</v>
      </c>
      <c r="C148" s="6" t="s">
        <v>251</v>
      </c>
      <c r="D148" s="6" t="s">
        <v>247</v>
      </c>
      <c r="E148" s="6" t="s">
        <v>248</v>
      </c>
      <c r="F148" s="6" t="s">
        <v>15</v>
      </c>
      <c r="G148" s="6" t="s">
        <v>16</v>
      </c>
      <c r="H148" s="6" t="s">
        <v>669</v>
      </c>
      <c r="I148" s="6" t="s">
        <v>1095</v>
      </c>
      <c r="J148" s="7">
        <v>65</v>
      </c>
      <c r="K148" s="7">
        <v>65</v>
      </c>
      <c r="L148" s="7" t="str">
        <f t="shared" si="5"/>
        <v>Mở</v>
      </c>
      <c r="M148" s="10">
        <f t="shared" si="6"/>
        <v>1</v>
      </c>
    </row>
    <row r="149" spans="1:13" ht="69" x14ac:dyDescent="0.3">
      <c r="A149" s="6" t="s">
        <v>176</v>
      </c>
      <c r="B149" s="6" t="s">
        <v>1676</v>
      </c>
      <c r="C149" s="6" t="s">
        <v>252</v>
      </c>
      <c r="D149" s="6" t="s">
        <v>247</v>
      </c>
      <c r="E149" s="6" t="s">
        <v>248</v>
      </c>
      <c r="F149" s="6" t="s">
        <v>15</v>
      </c>
      <c r="G149" s="6" t="s">
        <v>16</v>
      </c>
      <c r="H149" s="6" t="s">
        <v>669</v>
      </c>
      <c r="I149" s="6" t="s">
        <v>1095</v>
      </c>
      <c r="J149" s="7">
        <v>65</v>
      </c>
      <c r="K149" s="7">
        <v>65</v>
      </c>
      <c r="L149" s="7" t="str">
        <f t="shared" si="5"/>
        <v>Mở</v>
      </c>
      <c r="M149" s="10">
        <f t="shared" si="6"/>
        <v>1</v>
      </c>
    </row>
    <row r="150" spans="1:13" ht="69" x14ac:dyDescent="0.3">
      <c r="A150" s="6" t="s">
        <v>177</v>
      </c>
      <c r="B150" s="6" t="s">
        <v>1677</v>
      </c>
      <c r="C150" s="6" t="s">
        <v>391</v>
      </c>
      <c r="D150" s="6" t="s">
        <v>386</v>
      </c>
      <c r="E150" s="6" t="s">
        <v>387</v>
      </c>
      <c r="F150" s="6" t="s">
        <v>21</v>
      </c>
      <c r="G150" s="6" t="s">
        <v>16</v>
      </c>
      <c r="H150" s="6" t="s">
        <v>669</v>
      </c>
      <c r="I150" s="6" t="s">
        <v>1095</v>
      </c>
      <c r="J150" s="7">
        <v>24</v>
      </c>
      <c r="K150" s="7">
        <v>65</v>
      </c>
      <c r="L150" s="7" t="str">
        <f t="shared" si="5"/>
        <v>Không mở</v>
      </c>
      <c r="M150" s="10">
        <f t="shared" si="6"/>
        <v>0.36923076923076925</v>
      </c>
    </row>
    <row r="151" spans="1:13" ht="69" x14ac:dyDescent="0.3">
      <c r="A151" s="6" t="s">
        <v>178</v>
      </c>
      <c r="B151" s="6" t="s">
        <v>1678</v>
      </c>
      <c r="C151" s="6" t="s">
        <v>712</v>
      </c>
      <c r="D151" s="6" t="s">
        <v>386</v>
      </c>
      <c r="E151" s="6" t="s">
        <v>387</v>
      </c>
      <c r="F151" s="6" t="s">
        <v>21</v>
      </c>
      <c r="G151" s="6" t="s">
        <v>16</v>
      </c>
      <c r="H151" s="6" t="s">
        <v>669</v>
      </c>
      <c r="I151" s="6" t="s">
        <v>1095</v>
      </c>
      <c r="J151" s="7">
        <v>65</v>
      </c>
      <c r="K151" s="7">
        <v>65</v>
      </c>
      <c r="L151" s="7" t="str">
        <f t="shared" si="5"/>
        <v>Mở</v>
      </c>
      <c r="M151" s="10">
        <f t="shared" si="6"/>
        <v>1</v>
      </c>
    </row>
    <row r="152" spans="1:13" ht="69" x14ac:dyDescent="0.3">
      <c r="A152" s="6" t="s">
        <v>179</v>
      </c>
      <c r="B152" s="6" t="s">
        <v>1679</v>
      </c>
      <c r="C152" s="6" t="s">
        <v>278</v>
      </c>
      <c r="D152" s="6" t="s">
        <v>275</v>
      </c>
      <c r="E152" s="6" t="s">
        <v>276</v>
      </c>
      <c r="F152" s="6" t="s">
        <v>15</v>
      </c>
      <c r="G152" s="6" t="s">
        <v>16</v>
      </c>
      <c r="H152" s="6" t="s">
        <v>669</v>
      </c>
      <c r="I152" s="6" t="s">
        <v>1095</v>
      </c>
      <c r="J152" s="7">
        <v>65</v>
      </c>
      <c r="K152" s="7">
        <v>65</v>
      </c>
      <c r="L152" s="7" t="str">
        <f t="shared" si="5"/>
        <v>Mở</v>
      </c>
      <c r="M152" s="10">
        <f t="shared" si="6"/>
        <v>1</v>
      </c>
    </row>
    <row r="153" spans="1:13" ht="69" x14ac:dyDescent="0.3">
      <c r="A153" s="6" t="s">
        <v>180</v>
      </c>
      <c r="B153" s="6" t="s">
        <v>1680</v>
      </c>
      <c r="C153" s="6" t="s">
        <v>279</v>
      </c>
      <c r="D153" s="6" t="s">
        <v>275</v>
      </c>
      <c r="E153" s="6" t="s">
        <v>276</v>
      </c>
      <c r="F153" s="6" t="s">
        <v>15</v>
      </c>
      <c r="G153" s="6" t="s">
        <v>16</v>
      </c>
      <c r="H153" s="6" t="s">
        <v>669</v>
      </c>
      <c r="I153" s="6" t="s">
        <v>1095</v>
      </c>
      <c r="J153" s="7">
        <v>65</v>
      </c>
      <c r="K153" s="7">
        <v>65</v>
      </c>
      <c r="L153" s="7" t="str">
        <f t="shared" si="5"/>
        <v>Mở</v>
      </c>
      <c r="M153" s="10">
        <f t="shared" si="6"/>
        <v>1</v>
      </c>
    </row>
    <row r="154" spans="1:13" ht="69" x14ac:dyDescent="0.3">
      <c r="A154" s="6" t="s">
        <v>181</v>
      </c>
      <c r="B154" s="6" t="s">
        <v>1681</v>
      </c>
      <c r="C154" s="6" t="s">
        <v>1682</v>
      </c>
      <c r="D154" s="6" t="s">
        <v>1458</v>
      </c>
      <c r="E154" s="6" t="s">
        <v>1459</v>
      </c>
      <c r="F154" s="6" t="s">
        <v>21</v>
      </c>
      <c r="G154" s="6" t="s">
        <v>16</v>
      </c>
      <c r="H154" s="6" t="s">
        <v>669</v>
      </c>
      <c r="I154" s="6" t="s">
        <v>1095</v>
      </c>
      <c r="J154" s="7">
        <v>65</v>
      </c>
      <c r="K154" s="7">
        <v>65</v>
      </c>
      <c r="L154" s="7" t="str">
        <f t="shared" si="5"/>
        <v>Mở</v>
      </c>
      <c r="M154" s="10">
        <f t="shared" si="6"/>
        <v>1</v>
      </c>
    </row>
    <row r="155" spans="1:13" ht="69" x14ac:dyDescent="0.3">
      <c r="A155" s="6" t="s">
        <v>182</v>
      </c>
      <c r="B155" s="6" t="s">
        <v>1683</v>
      </c>
      <c r="C155" s="6" t="s">
        <v>1684</v>
      </c>
      <c r="D155" s="6" t="s">
        <v>1458</v>
      </c>
      <c r="E155" s="6" t="s">
        <v>1459</v>
      </c>
      <c r="F155" s="6" t="s">
        <v>21</v>
      </c>
      <c r="G155" s="6" t="s">
        <v>16</v>
      </c>
      <c r="H155" s="6" t="s">
        <v>669</v>
      </c>
      <c r="I155" s="6" t="s">
        <v>1095</v>
      </c>
      <c r="J155" s="7">
        <v>65</v>
      </c>
      <c r="K155" s="7">
        <v>65</v>
      </c>
      <c r="L155" s="7" t="str">
        <f t="shared" si="5"/>
        <v>Mở</v>
      </c>
      <c r="M155" s="10">
        <f t="shared" si="6"/>
        <v>1</v>
      </c>
    </row>
    <row r="156" spans="1:13" ht="69" x14ac:dyDescent="0.3">
      <c r="A156" s="6" t="s">
        <v>183</v>
      </c>
      <c r="B156" s="6" t="s">
        <v>1685</v>
      </c>
      <c r="C156" s="6" t="s">
        <v>1686</v>
      </c>
      <c r="D156" s="6" t="s">
        <v>1476</v>
      </c>
      <c r="E156" s="6" t="s">
        <v>1477</v>
      </c>
      <c r="F156" s="6" t="s">
        <v>15</v>
      </c>
      <c r="G156" s="6" t="s">
        <v>16</v>
      </c>
      <c r="H156" s="6" t="s">
        <v>669</v>
      </c>
      <c r="I156" s="6" t="s">
        <v>1095</v>
      </c>
      <c r="J156" s="7">
        <v>65</v>
      </c>
      <c r="K156" s="7">
        <v>65</v>
      </c>
      <c r="L156" s="7" t="str">
        <f t="shared" si="5"/>
        <v>Mở</v>
      </c>
      <c r="M156" s="10">
        <f t="shared" si="6"/>
        <v>1</v>
      </c>
    </row>
    <row r="157" spans="1:13" ht="69" x14ac:dyDescent="0.3">
      <c r="A157" s="6" t="s">
        <v>184</v>
      </c>
      <c r="B157" s="6" t="s">
        <v>1687</v>
      </c>
      <c r="C157" s="6" t="s">
        <v>1688</v>
      </c>
      <c r="D157" s="6" t="s">
        <v>1476</v>
      </c>
      <c r="E157" s="6" t="s">
        <v>1477</v>
      </c>
      <c r="F157" s="6" t="s">
        <v>15</v>
      </c>
      <c r="G157" s="6" t="s">
        <v>16</v>
      </c>
      <c r="H157" s="6" t="s">
        <v>669</v>
      </c>
      <c r="I157" s="6" t="s">
        <v>1095</v>
      </c>
      <c r="J157" s="7">
        <v>22</v>
      </c>
      <c r="K157" s="7">
        <v>65</v>
      </c>
      <c r="L157" s="7" t="str">
        <f t="shared" si="5"/>
        <v>Không mở</v>
      </c>
      <c r="M157" s="10">
        <f t="shared" si="6"/>
        <v>0.33846153846153848</v>
      </c>
    </row>
    <row r="158" spans="1:13" ht="69" x14ac:dyDescent="0.3">
      <c r="A158" s="6" t="s">
        <v>185</v>
      </c>
      <c r="B158" s="6" t="s">
        <v>1689</v>
      </c>
      <c r="C158" s="6" t="s">
        <v>1498</v>
      </c>
      <c r="D158" s="6" t="s">
        <v>671</v>
      </c>
      <c r="E158" s="6" t="s">
        <v>674</v>
      </c>
      <c r="F158" s="6" t="s">
        <v>21</v>
      </c>
      <c r="G158" s="6" t="s">
        <v>16</v>
      </c>
      <c r="H158" s="6" t="s">
        <v>669</v>
      </c>
      <c r="I158" s="6" t="s">
        <v>1095</v>
      </c>
      <c r="J158" s="7">
        <v>65</v>
      </c>
      <c r="K158" s="7">
        <v>65</v>
      </c>
      <c r="L158" s="7" t="str">
        <f t="shared" si="5"/>
        <v>Mở</v>
      </c>
      <c r="M158" s="10">
        <f t="shared" si="6"/>
        <v>1</v>
      </c>
    </row>
    <row r="159" spans="1:13" ht="69" x14ac:dyDescent="0.3">
      <c r="A159" s="6" t="s">
        <v>186</v>
      </c>
      <c r="B159" s="6" t="s">
        <v>1690</v>
      </c>
      <c r="C159" s="6" t="s">
        <v>1691</v>
      </c>
      <c r="D159" s="6" t="s">
        <v>671</v>
      </c>
      <c r="E159" s="6" t="s">
        <v>674</v>
      </c>
      <c r="F159" s="6" t="s">
        <v>21</v>
      </c>
      <c r="G159" s="6" t="s">
        <v>16</v>
      </c>
      <c r="H159" s="6" t="s">
        <v>669</v>
      </c>
      <c r="I159" s="6" t="s">
        <v>1095</v>
      </c>
      <c r="J159" s="7">
        <v>65</v>
      </c>
      <c r="K159" s="7">
        <v>65</v>
      </c>
      <c r="L159" s="7" t="str">
        <f t="shared" si="5"/>
        <v>Mở</v>
      </c>
      <c r="M159" s="10">
        <f t="shared" si="6"/>
        <v>1</v>
      </c>
    </row>
    <row r="160" spans="1:13" ht="69" x14ac:dyDescent="0.3">
      <c r="A160" s="6" t="s">
        <v>187</v>
      </c>
      <c r="B160" s="6" t="s">
        <v>1692</v>
      </c>
      <c r="C160" s="6" t="s">
        <v>1693</v>
      </c>
      <c r="D160" s="6" t="s">
        <v>671</v>
      </c>
      <c r="E160" s="6" t="s">
        <v>672</v>
      </c>
      <c r="F160" s="6" t="s">
        <v>15</v>
      </c>
      <c r="G160" s="6" t="s">
        <v>16</v>
      </c>
      <c r="H160" s="6" t="s">
        <v>669</v>
      </c>
      <c r="I160" s="6" t="s">
        <v>1095</v>
      </c>
      <c r="J160" s="7">
        <v>65</v>
      </c>
      <c r="K160" s="7">
        <v>65</v>
      </c>
      <c r="L160" s="7" t="str">
        <f t="shared" si="5"/>
        <v>Mở</v>
      </c>
      <c r="M160" s="10">
        <f t="shared" si="6"/>
        <v>1</v>
      </c>
    </row>
    <row r="161" spans="1:13" ht="69" x14ac:dyDescent="0.3">
      <c r="A161" s="6" t="s">
        <v>188</v>
      </c>
      <c r="B161" s="6" t="s">
        <v>1694</v>
      </c>
      <c r="C161" s="6" t="s">
        <v>1695</v>
      </c>
      <c r="D161" s="6" t="s">
        <v>671</v>
      </c>
      <c r="E161" s="6" t="s">
        <v>672</v>
      </c>
      <c r="F161" s="6" t="s">
        <v>15</v>
      </c>
      <c r="G161" s="6" t="s">
        <v>16</v>
      </c>
      <c r="H161" s="6" t="s">
        <v>669</v>
      </c>
      <c r="I161" s="6" t="s">
        <v>1095</v>
      </c>
      <c r="J161" s="7">
        <v>56</v>
      </c>
      <c r="K161" s="7">
        <v>65</v>
      </c>
      <c r="L161" s="7" t="str">
        <f t="shared" si="5"/>
        <v>Mở</v>
      </c>
      <c r="M161" s="10">
        <f t="shared" si="6"/>
        <v>0.86153846153846159</v>
      </c>
    </row>
    <row r="162" spans="1:13" ht="69" x14ac:dyDescent="0.3">
      <c r="A162" s="6" t="s">
        <v>189</v>
      </c>
      <c r="B162" s="6" t="s">
        <v>1696</v>
      </c>
      <c r="C162" s="6" t="s">
        <v>681</v>
      </c>
      <c r="D162" s="6" t="s">
        <v>651</v>
      </c>
      <c r="E162" s="6" t="s">
        <v>652</v>
      </c>
      <c r="F162" s="6" t="s">
        <v>21</v>
      </c>
      <c r="G162" s="6" t="s">
        <v>16</v>
      </c>
      <c r="H162" s="6" t="s">
        <v>669</v>
      </c>
      <c r="I162" s="6" t="s">
        <v>1095</v>
      </c>
      <c r="J162" s="7">
        <v>65</v>
      </c>
      <c r="K162" s="7">
        <v>65</v>
      </c>
      <c r="L162" s="7" t="str">
        <f t="shared" si="5"/>
        <v>Mở</v>
      </c>
      <c r="M162" s="10">
        <f t="shared" si="6"/>
        <v>1</v>
      </c>
    </row>
    <row r="163" spans="1:13" ht="69" x14ac:dyDescent="0.3">
      <c r="A163" s="6" t="s">
        <v>190</v>
      </c>
      <c r="B163" s="6" t="s">
        <v>1697</v>
      </c>
      <c r="C163" s="6" t="s">
        <v>682</v>
      </c>
      <c r="D163" s="6" t="s">
        <v>651</v>
      </c>
      <c r="E163" s="6" t="s">
        <v>652</v>
      </c>
      <c r="F163" s="6" t="s">
        <v>21</v>
      </c>
      <c r="G163" s="6" t="s">
        <v>16</v>
      </c>
      <c r="H163" s="6" t="s">
        <v>669</v>
      </c>
      <c r="I163" s="6" t="s">
        <v>1095</v>
      </c>
      <c r="J163" s="7">
        <v>19</v>
      </c>
      <c r="K163" s="7">
        <v>65</v>
      </c>
      <c r="L163" s="7" t="str">
        <f t="shared" si="5"/>
        <v>Không mở</v>
      </c>
      <c r="M163" s="10">
        <f t="shared" si="6"/>
        <v>0.29230769230769232</v>
      </c>
    </row>
    <row r="164" spans="1:13" ht="69" x14ac:dyDescent="0.3">
      <c r="A164" s="6" t="s">
        <v>191</v>
      </c>
      <c r="B164" s="6" t="s">
        <v>1698</v>
      </c>
      <c r="C164" s="6" t="s">
        <v>718</v>
      </c>
      <c r="D164" s="6" t="s">
        <v>719</v>
      </c>
      <c r="E164" s="6" t="s">
        <v>720</v>
      </c>
      <c r="F164" s="6" t="s">
        <v>15</v>
      </c>
      <c r="G164" s="6" t="s">
        <v>16</v>
      </c>
      <c r="H164" s="6" t="s">
        <v>669</v>
      </c>
      <c r="I164" s="6" t="s">
        <v>1095</v>
      </c>
      <c r="J164" s="7">
        <v>20</v>
      </c>
      <c r="K164" s="7">
        <v>25</v>
      </c>
      <c r="L164" s="7" t="str">
        <f t="shared" si="5"/>
        <v>Mở</v>
      </c>
      <c r="M164" s="10">
        <f t="shared" si="6"/>
        <v>0.8</v>
      </c>
    </row>
    <row r="165" spans="1:13" ht="69" x14ac:dyDescent="0.3">
      <c r="A165" s="6" t="s">
        <v>192</v>
      </c>
      <c r="B165" s="6" t="s">
        <v>1699</v>
      </c>
      <c r="C165" s="6" t="s">
        <v>244</v>
      </c>
      <c r="D165" s="6" t="s">
        <v>240</v>
      </c>
      <c r="E165" s="6" t="s">
        <v>241</v>
      </c>
      <c r="F165" s="6" t="s">
        <v>15</v>
      </c>
      <c r="G165" s="6" t="s">
        <v>16</v>
      </c>
      <c r="H165" s="6" t="s">
        <v>669</v>
      </c>
      <c r="I165" s="6" t="s">
        <v>1095</v>
      </c>
      <c r="J165" s="7">
        <v>65</v>
      </c>
      <c r="K165" s="7">
        <v>65</v>
      </c>
      <c r="L165" s="7" t="str">
        <f t="shared" si="5"/>
        <v>Mở</v>
      </c>
      <c r="M165" s="10">
        <f t="shared" si="6"/>
        <v>1</v>
      </c>
    </row>
    <row r="166" spans="1:13" ht="69" x14ac:dyDescent="0.3">
      <c r="A166" s="6" t="s">
        <v>193</v>
      </c>
      <c r="B166" s="6" t="s">
        <v>1700</v>
      </c>
      <c r="C166" s="6" t="s">
        <v>245</v>
      </c>
      <c r="D166" s="6" t="s">
        <v>240</v>
      </c>
      <c r="E166" s="6" t="s">
        <v>241</v>
      </c>
      <c r="F166" s="6" t="s">
        <v>15</v>
      </c>
      <c r="G166" s="6" t="s">
        <v>16</v>
      </c>
      <c r="H166" s="6" t="s">
        <v>669</v>
      </c>
      <c r="I166" s="6" t="s">
        <v>1095</v>
      </c>
      <c r="J166" s="7">
        <v>66</v>
      </c>
      <c r="K166" s="7">
        <v>65</v>
      </c>
      <c r="L166" s="7" t="str">
        <f t="shared" si="5"/>
        <v>Mở</v>
      </c>
      <c r="M166" s="10">
        <f t="shared" si="6"/>
        <v>1.0153846153846153</v>
      </c>
    </row>
    <row r="167" spans="1:13" ht="69" x14ac:dyDescent="0.3">
      <c r="A167" s="6" t="s">
        <v>194</v>
      </c>
      <c r="B167" s="6" t="s">
        <v>1701</v>
      </c>
      <c r="C167" s="6" t="s">
        <v>418</v>
      </c>
      <c r="D167" s="6" t="s">
        <v>419</v>
      </c>
      <c r="E167" s="6" t="s">
        <v>420</v>
      </c>
      <c r="F167" s="6" t="s">
        <v>21</v>
      </c>
      <c r="G167" s="6" t="s">
        <v>16</v>
      </c>
      <c r="H167" s="6" t="s">
        <v>669</v>
      </c>
      <c r="I167" s="6" t="s">
        <v>1095</v>
      </c>
      <c r="J167" s="7">
        <v>35</v>
      </c>
      <c r="K167" s="7">
        <v>65</v>
      </c>
      <c r="L167" s="14" t="s">
        <v>1736</v>
      </c>
      <c r="M167" s="10">
        <f t="shared" si="6"/>
        <v>0.53846153846153844</v>
      </c>
    </row>
    <row r="168" spans="1:13" ht="69" x14ac:dyDescent="0.3">
      <c r="A168" s="6" t="s">
        <v>195</v>
      </c>
      <c r="B168" s="6" t="s">
        <v>1702</v>
      </c>
      <c r="C168" s="6" t="s">
        <v>1703</v>
      </c>
      <c r="D168" s="6" t="s">
        <v>419</v>
      </c>
      <c r="E168" s="6" t="s">
        <v>420</v>
      </c>
      <c r="F168" s="6" t="s">
        <v>21</v>
      </c>
      <c r="G168" s="6" t="s">
        <v>16</v>
      </c>
      <c r="H168" s="6" t="s">
        <v>669</v>
      </c>
      <c r="I168" s="6" t="s">
        <v>1095</v>
      </c>
      <c r="J168" s="7">
        <v>64</v>
      </c>
      <c r="K168" s="7">
        <v>65</v>
      </c>
      <c r="L168" s="7" t="str">
        <f t="shared" si="5"/>
        <v>Mở</v>
      </c>
      <c r="M168" s="10">
        <f t="shared" si="6"/>
        <v>0.98461538461538467</v>
      </c>
    </row>
    <row r="169" spans="1:13" ht="69" x14ac:dyDescent="0.3">
      <c r="A169" s="6" t="s">
        <v>196</v>
      </c>
      <c r="B169" s="6" t="s">
        <v>1704</v>
      </c>
      <c r="C169" s="6" t="s">
        <v>709</v>
      </c>
      <c r="D169" s="6" t="s">
        <v>710</v>
      </c>
      <c r="E169" s="6" t="s">
        <v>711</v>
      </c>
      <c r="F169" s="6" t="s">
        <v>21</v>
      </c>
      <c r="G169" s="6" t="s">
        <v>16</v>
      </c>
      <c r="H169" s="6" t="s">
        <v>669</v>
      </c>
      <c r="I169" s="6" t="s">
        <v>1095</v>
      </c>
      <c r="J169" s="7">
        <v>25</v>
      </c>
      <c r="K169" s="7">
        <v>25</v>
      </c>
      <c r="L169" s="7" t="str">
        <f t="shared" si="5"/>
        <v>Mở</v>
      </c>
      <c r="M169" s="10">
        <f t="shared" si="6"/>
        <v>1</v>
      </c>
    </row>
    <row r="170" spans="1:13" ht="69" x14ac:dyDescent="0.3">
      <c r="A170" s="6" t="s">
        <v>197</v>
      </c>
      <c r="B170" s="6" t="s">
        <v>1705</v>
      </c>
      <c r="C170" s="6" t="s">
        <v>1706</v>
      </c>
      <c r="D170" s="6" t="s">
        <v>710</v>
      </c>
      <c r="E170" s="6" t="s">
        <v>711</v>
      </c>
      <c r="F170" s="6" t="s">
        <v>21</v>
      </c>
      <c r="G170" s="6" t="s">
        <v>16</v>
      </c>
      <c r="H170" s="6" t="s">
        <v>669</v>
      </c>
      <c r="I170" s="6" t="s">
        <v>1095</v>
      </c>
      <c r="J170" s="7">
        <v>25</v>
      </c>
      <c r="K170" s="7">
        <v>25</v>
      </c>
      <c r="L170" s="7" t="str">
        <f t="shared" si="5"/>
        <v>Mở</v>
      </c>
      <c r="M170" s="10">
        <f t="shared" si="6"/>
        <v>1</v>
      </c>
    </row>
    <row r="171" spans="1:13" ht="69" x14ac:dyDescent="0.3">
      <c r="A171" s="6" t="s">
        <v>198</v>
      </c>
      <c r="B171" s="6" t="s">
        <v>1707</v>
      </c>
      <c r="C171" s="6" t="s">
        <v>436</v>
      </c>
      <c r="D171" s="6" t="s">
        <v>437</v>
      </c>
      <c r="E171" s="6" t="s">
        <v>438</v>
      </c>
      <c r="F171" s="6" t="s">
        <v>21</v>
      </c>
      <c r="G171" s="6" t="s">
        <v>16</v>
      </c>
      <c r="H171" s="6" t="s">
        <v>669</v>
      </c>
      <c r="I171" s="6" t="s">
        <v>1095</v>
      </c>
      <c r="J171" s="7">
        <v>25</v>
      </c>
      <c r="K171" s="7">
        <v>25</v>
      </c>
      <c r="L171" s="7" t="str">
        <f t="shared" si="5"/>
        <v>Mở</v>
      </c>
      <c r="M171" s="10">
        <f t="shared" si="6"/>
        <v>1</v>
      </c>
    </row>
    <row r="172" spans="1:13" ht="69" x14ac:dyDescent="0.3">
      <c r="A172" s="6" t="s">
        <v>199</v>
      </c>
      <c r="B172" s="6" t="s">
        <v>1708</v>
      </c>
      <c r="C172" s="6" t="s">
        <v>1709</v>
      </c>
      <c r="D172" s="6" t="s">
        <v>1710</v>
      </c>
      <c r="E172" s="6" t="s">
        <v>1711</v>
      </c>
      <c r="F172" s="6" t="s">
        <v>21</v>
      </c>
      <c r="G172" s="6" t="s">
        <v>16</v>
      </c>
      <c r="H172" s="6" t="s">
        <v>669</v>
      </c>
      <c r="I172" s="6" t="s">
        <v>1095</v>
      </c>
      <c r="J172" s="7">
        <v>25</v>
      </c>
      <c r="K172" s="7">
        <v>25</v>
      </c>
      <c r="L172" s="7" t="str">
        <f t="shared" si="5"/>
        <v>Mở</v>
      </c>
      <c r="M172" s="10">
        <f t="shared" si="6"/>
        <v>1</v>
      </c>
    </row>
    <row r="173" spans="1:13" ht="69" x14ac:dyDescent="0.3">
      <c r="A173" s="6" t="s">
        <v>200</v>
      </c>
      <c r="B173" s="6" t="s">
        <v>1712</v>
      </c>
      <c r="C173" s="6" t="s">
        <v>600</v>
      </c>
      <c r="D173" s="6" t="s">
        <v>601</v>
      </c>
      <c r="E173" s="6" t="s">
        <v>602</v>
      </c>
      <c r="F173" s="6" t="s">
        <v>15</v>
      </c>
      <c r="G173" s="6" t="s">
        <v>16</v>
      </c>
      <c r="H173" s="6" t="s">
        <v>669</v>
      </c>
      <c r="I173" s="6" t="s">
        <v>1095</v>
      </c>
      <c r="J173" s="7">
        <v>20</v>
      </c>
      <c r="K173" s="7">
        <v>25</v>
      </c>
      <c r="L173" s="7" t="str">
        <f t="shared" si="5"/>
        <v>Mở</v>
      </c>
      <c r="M173" s="10">
        <f t="shared" si="6"/>
        <v>0.8</v>
      </c>
    </row>
    <row r="174" spans="1:13" ht="69" x14ac:dyDescent="0.3">
      <c r="A174" s="6" t="s">
        <v>201</v>
      </c>
      <c r="B174" s="6" t="s">
        <v>1713</v>
      </c>
      <c r="C174" s="6" t="s">
        <v>1714</v>
      </c>
      <c r="D174" s="6" t="s">
        <v>601</v>
      </c>
      <c r="E174" s="6" t="s">
        <v>602</v>
      </c>
      <c r="F174" s="6" t="s">
        <v>15</v>
      </c>
      <c r="G174" s="6" t="s">
        <v>16</v>
      </c>
      <c r="H174" s="6" t="s">
        <v>669</v>
      </c>
      <c r="I174" s="6" t="s">
        <v>1095</v>
      </c>
      <c r="J174" s="7">
        <v>20</v>
      </c>
      <c r="K174" s="7">
        <v>25</v>
      </c>
      <c r="L174" s="7" t="str">
        <f t="shared" si="5"/>
        <v>Mở</v>
      </c>
      <c r="M174" s="10">
        <f t="shared" si="6"/>
        <v>0.8</v>
      </c>
    </row>
    <row r="175" spans="1:13" ht="69" x14ac:dyDescent="0.3">
      <c r="A175" s="6" t="s">
        <v>202</v>
      </c>
      <c r="B175" s="6" t="s">
        <v>1715</v>
      </c>
      <c r="C175" s="6" t="s">
        <v>603</v>
      </c>
      <c r="D175" s="6" t="s">
        <v>604</v>
      </c>
      <c r="E175" s="6" t="s">
        <v>605</v>
      </c>
      <c r="F175" s="6" t="s">
        <v>21</v>
      </c>
      <c r="G175" s="6" t="s">
        <v>16</v>
      </c>
      <c r="H175" s="6" t="s">
        <v>669</v>
      </c>
      <c r="I175" s="6" t="s">
        <v>1095</v>
      </c>
      <c r="J175" s="7">
        <v>20</v>
      </c>
      <c r="K175" s="7">
        <v>25</v>
      </c>
      <c r="L175" s="7" t="str">
        <f t="shared" si="5"/>
        <v>Mở</v>
      </c>
      <c r="M175" s="10">
        <f t="shared" si="6"/>
        <v>0.8</v>
      </c>
    </row>
    <row r="176" spans="1:13" ht="69" x14ac:dyDescent="0.3">
      <c r="A176" s="6" t="s">
        <v>203</v>
      </c>
      <c r="B176" s="6" t="s">
        <v>1716</v>
      </c>
      <c r="C176" s="6" t="s">
        <v>1717</v>
      </c>
      <c r="D176" s="6" t="s">
        <v>604</v>
      </c>
      <c r="E176" s="6" t="s">
        <v>605</v>
      </c>
      <c r="F176" s="6" t="s">
        <v>21</v>
      </c>
      <c r="G176" s="6" t="s">
        <v>16</v>
      </c>
      <c r="H176" s="6" t="s">
        <v>669</v>
      </c>
      <c r="I176" s="6" t="s">
        <v>1095</v>
      </c>
      <c r="J176" s="7">
        <v>20</v>
      </c>
      <c r="K176" s="7">
        <v>25</v>
      </c>
      <c r="L176" s="7" t="str">
        <f t="shared" si="5"/>
        <v>Mở</v>
      </c>
      <c r="M176" s="10">
        <f t="shared" si="6"/>
        <v>0.8</v>
      </c>
    </row>
    <row r="177" spans="1:13" ht="69" x14ac:dyDescent="0.3">
      <c r="A177" s="6" t="s">
        <v>204</v>
      </c>
      <c r="B177" s="6" t="s">
        <v>1718</v>
      </c>
      <c r="C177" s="6" t="s">
        <v>1719</v>
      </c>
      <c r="D177" s="6" t="s">
        <v>1720</v>
      </c>
      <c r="E177" s="6" t="s">
        <v>1721</v>
      </c>
      <c r="F177" s="6" t="s">
        <v>15</v>
      </c>
      <c r="G177" s="6" t="s">
        <v>16</v>
      </c>
      <c r="H177" s="6" t="s">
        <v>669</v>
      </c>
      <c r="I177" s="6" t="s">
        <v>1095</v>
      </c>
      <c r="J177" s="7">
        <v>25</v>
      </c>
      <c r="K177" s="7">
        <v>25</v>
      </c>
      <c r="L177" s="7" t="str">
        <f t="shared" si="5"/>
        <v>Mở</v>
      </c>
      <c r="M177" s="10">
        <f t="shared" si="6"/>
        <v>1</v>
      </c>
    </row>
    <row r="178" spans="1:13" ht="69" x14ac:dyDescent="0.3">
      <c r="A178" s="6" t="s">
        <v>205</v>
      </c>
      <c r="B178" s="6" t="s">
        <v>1722</v>
      </c>
      <c r="C178" s="6" t="s">
        <v>1723</v>
      </c>
      <c r="D178" s="6" t="s">
        <v>1724</v>
      </c>
      <c r="E178" s="6" t="s">
        <v>1725</v>
      </c>
      <c r="F178" s="6" t="s">
        <v>15</v>
      </c>
      <c r="G178" s="6" t="s">
        <v>16</v>
      </c>
      <c r="H178" s="6" t="s">
        <v>669</v>
      </c>
      <c r="I178" s="6" t="s">
        <v>1095</v>
      </c>
      <c r="J178" s="7">
        <v>20</v>
      </c>
      <c r="K178" s="7">
        <v>20</v>
      </c>
      <c r="L178" s="7" t="str">
        <f t="shared" si="5"/>
        <v>Mở</v>
      </c>
      <c r="M178" s="10">
        <f t="shared" si="6"/>
        <v>1</v>
      </c>
    </row>
    <row r="179" spans="1:13" ht="69" x14ac:dyDescent="0.3">
      <c r="A179" s="6" t="s">
        <v>206</v>
      </c>
      <c r="B179" s="6" t="s">
        <v>1726</v>
      </c>
      <c r="C179" s="6" t="s">
        <v>1727</v>
      </c>
      <c r="D179" s="6" t="s">
        <v>1724</v>
      </c>
      <c r="E179" s="6" t="s">
        <v>1725</v>
      </c>
      <c r="F179" s="6" t="s">
        <v>15</v>
      </c>
      <c r="G179" s="6" t="s">
        <v>16</v>
      </c>
      <c r="H179" s="6" t="s">
        <v>669</v>
      </c>
      <c r="I179" s="6" t="s">
        <v>1095</v>
      </c>
      <c r="J179" s="7">
        <v>20</v>
      </c>
      <c r="K179" s="7">
        <v>20</v>
      </c>
      <c r="L179" s="7" t="str">
        <f t="shared" si="5"/>
        <v>Mở</v>
      </c>
      <c r="M179" s="10">
        <f t="shared" si="6"/>
        <v>1</v>
      </c>
    </row>
    <row r="180" spans="1:13" ht="69" x14ac:dyDescent="0.3">
      <c r="A180" s="6" t="s">
        <v>207</v>
      </c>
      <c r="B180" s="6" t="s">
        <v>1728</v>
      </c>
      <c r="C180" s="6" t="s">
        <v>268</v>
      </c>
      <c r="D180" s="6" t="s">
        <v>269</v>
      </c>
      <c r="E180" s="6" t="s">
        <v>270</v>
      </c>
      <c r="F180" s="6" t="s">
        <v>21</v>
      </c>
      <c r="G180" s="6" t="s">
        <v>16</v>
      </c>
      <c r="H180" s="6" t="s">
        <v>669</v>
      </c>
      <c r="I180" s="6" t="s">
        <v>1095</v>
      </c>
      <c r="J180" s="7">
        <v>4</v>
      </c>
      <c r="K180" s="7">
        <v>65</v>
      </c>
      <c r="L180" s="7" t="str">
        <f t="shared" si="5"/>
        <v>Không mở</v>
      </c>
      <c r="M180" s="10">
        <f t="shared" si="6"/>
        <v>6.1538461538461542E-2</v>
      </c>
    </row>
    <row r="181" spans="1:13" ht="69" x14ac:dyDescent="0.3">
      <c r="A181" s="6" t="s">
        <v>208</v>
      </c>
      <c r="B181" s="6" t="s">
        <v>1729</v>
      </c>
      <c r="C181" s="6" t="s">
        <v>439</v>
      </c>
      <c r="D181" s="6" t="s">
        <v>440</v>
      </c>
      <c r="E181" s="6" t="s">
        <v>441</v>
      </c>
      <c r="F181" s="6" t="s">
        <v>21</v>
      </c>
      <c r="G181" s="6" t="s">
        <v>16</v>
      </c>
      <c r="H181" s="6" t="s">
        <v>669</v>
      </c>
      <c r="I181" s="6" t="s">
        <v>1095</v>
      </c>
      <c r="J181" s="7">
        <v>58</v>
      </c>
      <c r="K181" s="7">
        <v>65</v>
      </c>
      <c r="L181" s="7" t="str">
        <f t="shared" si="5"/>
        <v>Mở</v>
      </c>
      <c r="M181" s="10">
        <f t="shared" si="6"/>
        <v>0.89230769230769236</v>
      </c>
    </row>
    <row r="182" spans="1:13" ht="69" x14ac:dyDescent="0.3">
      <c r="A182" s="6" t="s">
        <v>209</v>
      </c>
      <c r="B182" s="6" t="s">
        <v>1730</v>
      </c>
      <c r="C182" s="6" t="s">
        <v>1731</v>
      </c>
      <c r="D182" s="6" t="s">
        <v>1732</v>
      </c>
      <c r="E182" s="6" t="s">
        <v>1733</v>
      </c>
      <c r="F182" s="6" t="s">
        <v>21</v>
      </c>
      <c r="G182" s="6" t="s">
        <v>16</v>
      </c>
      <c r="H182" s="6" t="s">
        <v>669</v>
      </c>
      <c r="I182" s="6" t="s">
        <v>1095</v>
      </c>
      <c r="J182" s="7">
        <v>25</v>
      </c>
      <c r="K182" s="7">
        <v>25</v>
      </c>
      <c r="L182" s="7" t="str">
        <f t="shared" si="5"/>
        <v>Mở</v>
      </c>
      <c r="M182" s="10">
        <f t="shared" si="6"/>
        <v>1</v>
      </c>
    </row>
    <row r="183" spans="1:13" ht="69" x14ac:dyDescent="0.3">
      <c r="A183" s="6" t="s">
        <v>210</v>
      </c>
      <c r="B183" s="6" t="s">
        <v>1734</v>
      </c>
      <c r="C183" s="6" t="s">
        <v>597</v>
      </c>
      <c r="D183" s="6" t="s">
        <v>598</v>
      </c>
      <c r="E183" s="6" t="s">
        <v>599</v>
      </c>
      <c r="F183" s="6" t="s">
        <v>21</v>
      </c>
      <c r="G183" s="6" t="s">
        <v>16</v>
      </c>
      <c r="H183" s="6" t="s">
        <v>669</v>
      </c>
      <c r="I183" s="6" t="s">
        <v>1095</v>
      </c>
      <c r="J183" s="7">
        <v>65</v>
      </c>
      <c r="K183" s="7">
        <v>65</v>
      </c>
      <c r="L183" s="7" t="str">
        <f t="shared" si="5"/>
        <v>Mở</v>
      </c>
      <c r="M183" s="10">
        <f t="shared" si="6"/>
        <v>1</v>
      </c>
    </row>
    <row r="184" spans="1:13" ht="69" x14ac:dyDescent="0.3">
      <c r="A184" s="6" t="s">
        <v>211</v>
      </c>
      <c r="B184" s="6" t="s">
        <v>1735</v>
      </c>
      <c r="C184" s="6" t="s">
        <v>421</v>
      </c>
      <c r="D184" s="6" t="s">
        <v>422</v>
      </c>
      <c r="E184" s="6" t="s">
        <v>423</v>
      </c>
      <c r="F184" s="6" t="s">
        <v>21</v>
      </c>
      <c r="G184" s="6" t="s">
        <v>16</v>
      </c>
      <c r="H184" s="6" t="s">
        <v>669</v>
      </c>
      <c r="I184" s="6" t="s">
        <v>1095</v>
      </c>
      <c r="J184" s="7">
        <v>45</v>
      </c>
      <c r="K184" s="7">
        <v>65</v>
      </c>
      <c r="L184" s="7" t="s">
        <v>10</v>
      </c>
      <c r="M184" s="10">
        <f t="shared" si="6"/>
        <v>0.69230769230769229</v>
      </c>
    </row>
    <row r="185" spans="1:13" x14ac:dyDescent="0.25">
      <c r="J185" s="2">
        <f>SUM(J3:J184)</f>
        <v>6510</v>
      </c>
      <c r="K185" s="2">
        <f>SUM(K3:K184)</f>
        <v>10682</v>
      </c>
    </row>
  </sheetData>
  <sortState xmlns:xlrd2="http://schemas.microsoft.com/office/spreadsheetml/2017/richdata2" ref="A3:M58">
    <sortCondition descending="1" ref="J3:J58"/>
  </sortState>
  <mergeCells count="1">
    <mergeCell ref="A1:M1"/>
  </mergeCells>
  <phoneticPr fontId="8" type="noConversion"/>
  <pageMargins left="0.31496062992125984" right="0.11811023622047245" top="0.15748031496062992" bottom="0.35433070866141736" header="0.31496062992125984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K14</vt:lpstr>
      <vt:lpstr>K15</vt:lpstr>
      <vt:lpstr>K16</vt:lpstr>
      <vt:lpstr>K17</vt:lpstr>
      <vt:lpstr>K18</vt:lpstr>
      <vt:lpstr>'K14'!Print_Titles</vt:lpstr>
      <vt:lpstr>'K15'!Print_Titles</vt:lpstr>
      <vt:lpstr>'K16'!Print_Titles</vt:lpstr>
      <vt:lpstr>'K17'!Print_Titles</vt:lpstr>
      <vt:lpstr>'K18'!Print_Titles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Nguyễn Thị Ngọc Dung</cp:lastModifiedBy>
  <cp:lastPrinted>2018-01-19T06:35:25Z</cp:lastPrinted>
  <dcterms:created xsi:type="dcterms:W3CDTF">2018-01-19T02:28:15Z</dcterms:created>
  <dcterms:modified xsi:type="dcterms:W3CDTF">2024-12-24T07:50:55Z</dcterms:modified>
</cp:coreProperties>
</file>